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F7C3D653-5539-4AE0-AB16-B8E76DE4649A}" xr6:coauthVersionLast="47" xr6:coauthVersionMax="47" xr10:uidLastSave="{00000000-0000-0000-0000-000000000000}"/>
  <bookViews>
    <workbookView xWindow="57480" yWindow="-120" windowWidth="29040" windowHeight="15840" firstSheet="2" activeTab="1" xr2:uid="{42B197DE-6193-4646-A689-BFFA9B506CFE}"/>
  </bookViews>
  <sheets>
    <sheet name="Executive Summary" sheetId="15" r:id="rId1"/>
    <sheet name="CSP Project Data" sheetId="7" r:id="rId2"/>
    <sheet name="OPUC Project Decisions" sheetId="1" r:id="rId3"/>
  </sheets>
  <definedNames>
    <definedName name="_xlnm._FilterDatabase" localSheetId="1" hidden="1">'CSP Project Data'!$A$4:$T$68</definedName>
    <definedName name="_xlnm._FilterDatabase" localSheetId="2" hidden="1">'OPUC Project Decisions'!$A$3:$G$162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61" i="7"/>
  <c r="O52" i="7"/>
  <c r="O54" i="7"/>
  <c r="O27" i="7"/>
  <c r="O63" i="7"/>
  <c r="O47" i="7"/>
  <c r="O57" i="7"/>
  <c r="O42" i="7"/>
  <c r="O46" i="7"/>
  <c r="O30" i="7"/>
  <c r="O22" i="7"/>
  <c r="O21" i="7"/>
  <c r="O13" i="7"/>
  <c r="O9" i="7"/>
  <c r="H1" i="7"/>
  <c r="K6" i="7" s="1"/>
  <c r="O10" i="7"/>
  <c r="O11" i="7"/>
  <c r="O12" i="7"/>
  <c r="O14" i="7"/>
  <c r="O15" i="7"/>
  <c r="O16" i="7"/>
  <c r="O17" i="7"/>
  <c r="O18" i="7"/>
  <c r="O20" i="7"/>
  <c r="O24" i="7"/>
  <c r="O26" i="7"/>
  <c r="O28" i="7"/>
  <c r="O29" i="7"/>
  <c r="O49" i="7"/>
  <c r="O33" i="7"/>
  <c r="O34" i="7"/>
  <c r="O35" i="7"/>
  <c r="O36" i="7"/>
  <c r="O37" i="7"/>
  <c r="O50" i="7"/>
  <c r="O40" i="7"/>
  <c r="O43" i="7"/>
  <c r="O44" i="7"/>
  <c r="O45" i="7"/>
  <c r="O48" i="7"/>
  <c r="O51" i="7"/>
  <c r="O55" i="7"/>
  <c r="O59" i="7"/>
  <c r="O65" i="7"/>
  <c r="O66" i="7"/>
  <c r="O68" i="7"/>
  <c r="O6" i="7"/>
  <c r="O5" i="7"/>
  <c r="K40" i="7" l="1"/>
  <c r="K64" i="7"/>
  <c r="K48" i="7"/>
  <c r="K32" i="7"/>
  <c r="K16" i="7"/>
  <c r="K67" i="7"/>
  <c r="K59" i="7"/>
  <c r="K51" i="7"/>
  <c r="K43" i="7"/>
  <c r="K35" i="7"/>
  <c r="K38" i="7"/>
  <c r="K21" i="7"/>
  <c r="K11" i="7"/>
  <c r="K66" i="7"/>
  <c r="K58" i="7"/>
  <c r="K19" i="7"/>
  <c r="K42" i="7"/>
  <c r="K34" i="7"/>
  <c r="K26" i="7"/>
  <c r="K18" i="7"/>
  <c r="K65" i="7"/>
  <c r="K31" i="7"/>
  <c r="K63" i="7"/>
  <c r="K41" i="7"/>
  <c r="K33" i="7"/>
  <c r="K30" i="7"/>
  <c r="K17" i="7"/>
  <c r="K52" i="7"/>
  <c r="K55" i="7"/>
  <c r="K47" i="7"/>
  <c r="K39" i="7"/>
  <c r="K49" i="7"/>
  <c r="K23" i="7"/>
  <c r="K15" i="7"/>
  <c r="K10" i="7"/>
  <c r="K62" i="7"/>
  <c r="K54" i="7"/>
  <c r="K57" i="7"/>
  <c r="K50" i="7"/>
  <c r="K46" i="7"/>
  <c r="K22" i="7"/>
  <c r="K14" i="7"/>
  <c r="K56" i="7"/>
  <c r="K24" i="7"/>
  <c r="K9" i="7"/>
  <c r="K61" i="7"/>
  <c r="K53" i="7"/>
  <c r="K45" i="7"/>
  <c r="K37" i="7"/>
  <c r="K29" i="7"/>
  <c r="K25" i="7"/>
  <c r="K13" i="7"/>
  <c r="K68" i="7"/>
  <c r="K60" i="7"/>
  <c r="K27" i="7"/>
  <c r="K44" i="7"/>
  <c r="K36" i="7"/>
  <c r="K28" i="7"/>
  <c r="K20" i="7"/>
  <c r="K12" i="7"/>
  <c r="K8" i="7"/>
  <c r="K7" i="7"/>
  <c r="K5" i="7"/>
  <c r="O14" i="15"/>
  <c r="N14" i="15"/>
  <c r="M14" i="15"/>
  <c r="L14" i="15"/>
  <c r="J12" i="15"/>
  <c r="J11" i="15"/>
  <c r="L8" i="15"/>
  <c r="K8" i="15"/>
  <c r="J8" i="15"/>
  <c r="M7" i="15"/>
  <c r="M6" i="15"/>
  <c r="J14" i="15" l="1"/>
  <c r="M8" i="15"/>
</calcChain>
</file>

<file path=xl/sharedStrings.xml><?xml version="1.0" encoding="utf-8"?>
<sst xmlns="http://schemas.openxmlformats.org/spreadsheetml/2006/main" count="1883" uniqueCount="541">
  <si>
    <t>April 2024 Monthly Project Progress Report</t>
  </si>
  <si>
    <t xml:space="preserve">Questions or feedback? Contact the CSP Program Administrator at info@oregoncsp.org </t>
  </si>
  <si>
    <t>Executive Summary</t>
  </si>
  <si>
    <t>Status of all CSP Projects</t>
  </si>
  <si>
    <t>Utility</t>
  </si>
  <si>
    <t># of Pre-Certified Projects</t>
  </si>
  <si>
    <t># of Certified Projects</t>
  </si>
  <si>
    <t># of Operational Projects</t>
  </si>
  <si>
    <t xml:space="preserve">Total Projects in Program </t>
  </si>
  <si>
    <t>IP</t>
  </si>
  <si>
    <t>PAC</t>
  </si>
  <si>
    <t>PGE</t>
  </si>
  <si>
    <t xml:space="preserve">Total </t>
  </si>
  <si>
    <t>Status of Pre-certified and Certified Projects Only (excludes operational projects)</t>
  </si>
  <si>
    <t xml:space="preserve"># of Projects </t>
  </si>
  <si>
    <t xml:space="preserve">Avg # of Months Since Pre-Certification </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</si>
  <si>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</si>
  <si>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</si>
  <si>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</si>
  <si>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</si>
  <si>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</si>
  <si>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</si>
  <si>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Viewing Project Data in this Report</t>
  </si>
  <si>
    <t xml:space="preserve">    CSP Project Data</t>
  </si>
  <si>
    <t>Utility Queue Number</t>
  </si>
  <si>
    <t xml:space="preserve">Utility Service Area </t>
  </si>
  <si>
    <t>CSP Project ID</t>
  </si>
  <si>
    <t>Project Name</t>
  </si>
  <si>
    <t>CSP Project Status</t>
  </si>
  <si>
    <t>Initial owner entity/parent owner entity</t>
  </si>
  <si>
    <t>Current owner entity/parent owner entity</t>
  </si>
  <si>
    <t>Pre-Certification Date</t>
  </si>
  <si>
    <t>Prior Certification Deadlines</t>
  </si>
  <si>
    <t>Current Certification Deadline / Date Certified</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</si>
  <si>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</si>
  <si>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</si>
  <si>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</si>
  <si>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</si>
  <si>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</si>
  <si>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</si>
  <si>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</si>
  <si>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</si>
  <si>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</si>
  <si>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</si>
  <si>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OCS038</t>
  </si>
  <si>
    <t>PP-2021-112</t>
  </si>
  <si>
    <t>7 Mile Solar</t>
  </si>
  <si>
    <t>Pre-Certified</t>
  </si>
  <si>
    <t>TLS Capital</t>
  </si>
  <si>
    <t>Luminace</t>
  </si>
  <si>
    <t>10/15/2023, 12/14/2023</t>
  </si>
  <si>
    <t>Not Yet Certified</t>
  </si>
  <si>
    <t>8/15/2022, 12/9/2022, 7/21/2023</t>
  </si>
  <si>
    <t>Yes</t>
  </si>
  <si>
    <t>No</t>
  </si>
  <si>
    <t>Yes; IX work incomplete-  fiber optic material not ordered; IX design incomplete</t>
  </si>
  <si>
    <t>2/22/2024 - Cert Extension Request</t>
  </si>
  <si>
    <t>OCS046</t>
  </si>
  <si>
    <t>PP-2021-109</t>
  </si>
  <si>
    <t>Antelope Creek Solar</t>
  </si>
  <si>
    <t>10/15/2023, 1/15/2024</t>
  </si>
  <si>
    <t>8/15/2022, 12/16/2022, 7/28/2023</t>
  </si>
  <si>
    <t>Yes; low-income enrollment incomplete</t>
  </si>
  <si>
    <t>Yes; IX work incomplete</t>
  </si>
  <si>
    <t>3/8/2024- Cert Extension Request</t>
  </si>
  <si>
    <t>SPQ0266</t>
  </si>
  <si>
    <t>PGE-2023-157</t>
  </si>
  <si>
    <t>Apricus Solar LLC</t>
  </si>
  <si>
    <t>Conifer Energy Partners</t>
  </si>
  <si>
    <t>NA</t>
  </si>
  <si>
    <t>Data Not Available</t>
  </si>
  <si>
    <t>Pre-certification</t>
  </si>
  <si>
    <t>SPQ0250</t>
  </si>
  <si>
    <t>PGE-2020-75</t>
  </si>
  <si>
    <t>Auburn Solar</t>
  </si>
  <si>
    <t>Sulus</t>
  </si>
  <si>
    <t>SolRiver LLC</t>
  </si>
  <si>
    <t xml:space="preserve">Yes; equipment procurement </t>
  </si>
  <si>
    <t>Yes; unspecified</t>
  </si>
  <si>
    <t>11/11/2023 - Cert Extension Request</t>
  </si>
  <si>
    <t>SPQ0186</t>
  </si>
  <si>
    <t>PGE-2020-15</t>
  </si>
  <si>
    <t>Belvedere Solar</t>
  </si>
  <si>
    <t>SPI</t>
  </si>
  <si>
    <t>2/7/2022, 8/7/2022, 2/7/2023, 8/7/2023</t>
  </si>
  <si>
    <t>Yes; COVID-19, US Dept of Commerce investigation;</t>
  </si>
  <si>
    <t>Yes; IX construction delays</t>
  </si>
  <si>
    <t>8/26/2023 - Cert Extension Request</t>
  </si>
  <si>
    <t>OCS055</t>
  </si>
  <si>
    <t>PP-2021-125</t>
  </si>
  <si>
    <t>Blackwell Creek Solar</t>
  </si>
  <si>
    <t>Not Applicable</t>
  </si>
  <si>
    <t>In Negotiation</t>
  </si>
  <si>
    <t>OCS062</t>
  </si>
  <si>
    <t>PP-2021-104</t>
  </si>
  <si>
    <t>Buckaroo Solar 1 LLC</t>
  </si>
  <si>
    <t>Sunthurst</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</si>
  <si>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</si>
  <si>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</si>
  <si>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</si>
  <si>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</si>
  <si>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</si>
  <si>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</si>
  <si>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</si>
  <si>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</si>
  <si>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</si>
  <si>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 xml:space="preserve">Yes; contractor schedule constraints; inability to construct during winter </t>
  </si>
  <si>
    <t>10/13/2023 - Cert Extension Request</t>
  </si>
  <si>
    <t>OCS041</t>
  </si>
  <si>
    <t>PP-2021-95</t>
  </si>
  <si>
    <t>Burg Solar</t>
  </si>
  <si>
    <t>9/23/2022</t>
  </si>
  <si>
    <t>6/3/2023 - PM Transfer</t>
  </si>
  <si>
    <t>OCS008</t>
  </si>
  <si>
    <t>PP-2020-76</t>
  </si>
  <si>
    <t>Burlingame Solar LLC</t>
  </si>
  <si>
    <t>12/29/2023, 6/29/2022, 6/30/2023</t>
  </si>
  <si>
    <t>5/17/2022, 3/17/2022</t>
  </si>
  <si>
    <t>Yes; US Dept of Commerce investigation; uncertainty of Tier 2 capacity release</t>
  </si>
  <si>
    <t>7/27/2022 - Cert Extension Request</t>
  </si>
  <si>
    <t>OCS050</t>
  </si>
  <si>
    <t>PP-2021-94</t>
  </si>
  <si>
    <t>Canyonville Solar 1</t>
  </si>
  <si>
    <t>11/4/2022</t>
  </si>
  <si>
    <t>Yes; supply chain delays</t>
  </si>
  <si>
    <t>Yes; waiting for revised IX timeline from PAC</t>
  </si>
  <si>
    <t>6/10/2023 -Cert Extension Request</t>
  </si>
  <si>
    <t>OCS051</t>
  </si>
  <si>
    <t>PP-2022-142</t>
  </si>
  <si>
    <t>Canyonville Solar 2</t>
  </si>
  <si>
    <t>SolRiver Capital</t>
  </si>
  <si>
    <t>OCS049</t>
  </si>
  <si>
    <t>PP-2021-113</t>
  </si>
  <si>
    <t>Chapman Creek Solar</t>
  </si>
  <si>
    <t>11/30/2022, 10/31/2023</t>
  </si>
  <si>
    <t>Yes; contractor schedule constraints; inability to construct during witner</t>
  </si>
  <si>
    <t>11/12/2023 - Cert Extension Request</t>
  </si>
  <si>
    <t>SPQ0158</t>
  </si>
  <si>
    <t>PGE-2020-56</t>
  </si>
  <si>
    <t>Carnes Creek Solar LLC</t>
  </si>
  <si>
    <t>Operational</t>
  </si>
  <si>
    <t>12/12/2021, 6/12/2022</t>
  </si>
  <si>
    <t>Yes; COVID-19, US Dept of Commerce investigation</t>
  </si>
  <si>
    <t>OCS058</t>
  </si>
  <si>
    <t>PP-2021-121</t>
  </si>
  <si>
    <t>Coker Solar</t>
  </si>
  <si>
    <t>Hawthorne Renewables</t>
  </si>
  <si>
    <t>3/24/2023, 3/22/2024</t>
  </si>
  <si>
    <t>9/27/2023 - Cert Extension Request</t>
  </si>
  <si>
    <t>SPQ0180</t>
  </si>
  <si>
    <t>PGE-2020-17</t>
  </si>
  <si>
    <t>Clayfield Solar LLC</t>
  </si>
  <si>
    <t>Solar Town</t>
  </si>
  <si>
    <t>1/17/2023, 7/17/2023</t>
  </si>
  <si>
    <t>Yes; COVID-19, US Dept of Commerce investigation, timeline changes due to federal ITC</t>
  </si>
  <si>
    <t>SPQ0193</t>
  </si>
  <si>
    <t>PGE-2020-19</t>
  </si>
  <si>
    <t>Dover Solar</t>
  </si>
  <si>
    <t>2/1/2022, 8/1/2022, 7/1/2023, 2/29/2024</t>
  </si>
  <si>
    <t>Yes; COVID-19, US Dept of Commerce investigation; construction delays; customer enrollment</t>
  </si>
  <si>
    <t>4/5/2024 - Cert Extension Request</t>
  </si>
  <si>
    <t>OCS012</t>
  </si>
  <si>
    <t>PP-2020-63</t>
  </si>
  <si>
    <t>Goodling Annex</t>
  </si>
  <si>
    <t>Bonneville Environmental Foundation</t>
  </si>
  <si>
    <t>10/21/2021, 4/1/2023</t>
  </si>
  <si>
    <t>Yes; waiting for grant funding</t>
  </si>
  <si>
    <t>OCS045</t>
  </si>
  <si>
    <t>PP-2021-99</t>
  </si>
  <si>
    <t>Green Solar</t>
  </si>
  <si>
    <t>Greenkey Solar</t>
  </si>
  <si>
    <t>SPQ0220</t>
  </si>
  <si>
    <t>PGE-2020-11</t>
  </si>
  <si>
    <t>Cork Solar LLC</t>
  </si>
  <si>
    <t>SPI Solar Inc</t>
  </si>
  <si>
    <t>Yes; construction delays</t>
  </si>
  <si>
    <t>OCS039</t>
  </si>
  <si>
    <t>PP-2021-97</t>
  </si>
  <si>
    <t>Kelly Creek Solar</t>
  </si>
  <si>
    <t>Coast Energy, LLC</t>
  </si>
  <si>
    <t>11/18/2022</t>
  </si>
  <si>
    <t>SPQ0152</t>
  </si>
  <si>
    <t>PGE-2020-34</t>
  </si>
  <si>
    <t>Cosper Creek Solar LLC</t>
  </si>
  <si>
    <t xml:space="preserve">HEP </t>
  </si>
  <si>
    <t>12/12/2021, 6/12/2022, 12/12/2022</t>
  </si>
  <si>
    <t>OCS025</t>
  </si>
  <si>
    <t>PP-2020-80</t>
  </si>
  <si>
    <t>Linkville Solar</t>
  </si>
  <si>
    <t>Certification</t>
  </si>
  <si>
    <t>5/17/2022, 11/17/2022, 5/17/2023, 11/17/2023</t>
  </si>
  <si>
    <t>10/29/2021</t>
  </si>
  <si>
    <t>Yes; fiber work delayed</t>
  </si>
  <si>
    <t>6/10/2023- Cert Extension Request</t>
  </si>
  <si>
    <t>OCS027</t>
  </si>
  <si>
    <t>PP-2020-82</t>
  </si>
  <si>
    <t>Marble Solar</t>
  </si>
  <si>
    <t>12/29/2021, 6/29/2022, 9/30/2023</t>
  </si>
  <si>
    <t>Yes; US Dept of Commerce investigation; uncertainty of Tier 2 capacity release; wetland permitting delays</t>
  </si>
  <si>
    <t>Yes; awaiting updated IX agreement</t>
  </si>
  <si>
    <t>SPQ0157</t>
  </si>
  <si>
    <t>PGE-2020-37</t>
  </si>
  <si>
    <t>Gun Club Solar LLC</t>
  </si>
  <si>
    <t>SPQ0094</t>
  </si>
  <si>
    <t>PGE-2020-42</t>
  </si>
  <si>
    <t>Kaiser Creek Solar LLC</t>
  </si>
  <si>
    <t>HEP</t>
  </si>
  <si>
    <t>GreenKey Solar</t>
  </si>
  <si>
    <t>12/18/2021, 6/12/2022, 12/18/2022</t>
  </si>
  <si>
    <t xml:space="preserve"> CSQ0004</t>
  </si>
  <si>
    <t>PGE-2021-115</t>
  </si>
  <si>
    <t>Mompano Solar</t>
  </si>
  <si>
    <t>Yes; contractor schedule constraints; inability to construct during winter</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</si>
  <si>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</si>
  <si>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</si>
  <si>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</si>
  <si>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</si>
  <si>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</si>
  <si>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</si>
  <si>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</si>
  <si>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OCS057</t>
  </si>
  <si>
    <t>PP-2020-88</t>
  </si>
  <si>
    <t>Perrydale Solar</t>
  </si>
  <si>
    <t>Sulus; Sol River Capital</t>
  </si>
  <si>
    <t>Evergreen</t>
  </si>
  <si>
    <t>10/15/2023, 12/31/2023</t>
  </si>
  <si>
    <t>3/3/2023, 7/21/2023</t>
  </si>
  <si>
    <t>Yes; equipment lead times and crew availability</t>
  </si>
  <si>
    <t>1/5/2024 - Cert Extension Request</t>
  </si>
  <si>
    <t>Q0666</t>
  </si>
  <si>
    <t>PP-2020-13</t>
  </si>
  <si>
    <t>Pilot Rock Solar 1</t>
  </si>
  <si>
    <t>10/11/2021, 3/15/2024</t>
  </si>
  <si>
    <t>Yes; COVID-19, lingering impacts of the US commerce investigation</t>
  </si>
  <si>
    <t>Yes; delays in securing a utility PPA and IX agreement</t>
  </si>
  <si>
    <t>8/17/2023 - Cert Extension Request</t>
  </si>
  <si>
    <t>Q1045</t>
  </si>
  <si>
    <t>PP-2020-71</t>
  </si>
  <si>
    <t>Pilot Rock Solar 2</t>
  </si>
  <si>
    <t>10/21/2021, 3/15/2023</t>
  </si>
  <si>
    <t>Yes; delays in securing a utility PPA and interconnection agreement</t>
  </si>
  <si>
    <t>OCS036</t>
  </si>
  <si>
    <t>PP-2020-84</t>
  </si>
  <si>
    <t>Pine Grove Solar</t>
  </si>
  <si>
    <t>6/29/2022, 12/29/2022, 8/25/2023</t>
  </si>
  <si>
    <t>8/5/2022, 11/15/2022, 8/21/2023</t>
  </si>
  <si>
    <t>Yes; delayed utility timeline</t>
  </si>
  <si>
    <t>10/18/2023 - Certification</t>
  </si>
  <si>
    <t>SPQ0272</t>
  </si>
  <si>
    <t>PGE-2023-167</t>
  </si>
  <si>
    <t>Lincoln Solar LLC</t>
  </si>
  <si>
    <t>Conifer Energy Partner</t>
  </si>
  <si>
    <t>SPQ0261</t>
  </si>
  <si>
    <t>PGE-2023-161</t>
  </si>
  <si>
    <t>Rodeo Solar</t>
  </si>
  <si>
    <t>9/21/2023- Pre-certification</t>
  </si>
  <si>
    <t>OCS034</t>
  </si>
  <si>
    <t>PP-2020-86</t>
  </si>
  <si>
    <t>Round Lake Solar</t>
  </si>
  <si>
    <t>6/15/2022, 8/15/2022, 8/11/2023</t>
  </si>
  <si>
    <t xml:space="preserve">Yes; COVID-19, US Dept of Commerce investigation; </t>
  </si>
  <si>
    <t xml:space="preserve">CSQ0001 </t>
  </si>
  <si>
    <t>PGE-2020-10</t>
  </si>
  <si>
    <t>Sheridan Solar</t>
  </si>
  <si>
    <t>Pacific Northwest Solar LLC</t>
  </si>
  <si>
    <t>3/9/2024 Cert Extension Request</t>
  </si>
  <si>
    <t>CSQ0010</t>
  </si>
  <si>
    <t>PGE-2022-148</t>
  </si>
  <si>
    <t>Solar Harvest</t>
  </si>
  <si>
    <t>Oregon Clean Power Cooperative</t>
  </si>
  <si>
    <t>OCS047</t>
  </si>
  <si>
    <t>PP-2021-93</t>
  </si>
  <si>
    <t>Sunset Ridge Solar</t>
  </si>
  <si>
    <t>10/22/2022, 4/20/2023, 6/20/2023, 10/20/2023, 12/14/2023</t>
  </si>
  <si>
    <t>12/15/2022, 9/22/2023</t>
  </si>
  <si>
    <t>Yes; awaiting PPA; fiber optic material not ordered; IX design incomplete</t>
  </si>
  <si>
    <t>OCS024</t>
  </si>
  <si>
    <t>PP-2020-81</t>
  </si>
  <si>
    <t>Tutuilla Solar</t>
  </si>
  <si>
    <t>5/17/2022, 5/17/23, 11/17/2024</t>
  </si>
  <si>
    <t>12/30/2022, 5/25/2023</t>
  </si>
  <si>
    <t>Yes; land lease delays related to tribal relations</t>
  </si>
  <si>
    <t>6/23/2024- Cert Extension Request</t>
  </si>
  <si>
    <t>IP-2020-72</t>
  </si>
  <si>
    <t>Verde Light Community Solar</t>
  </si>
  <si>
    <t>Fleet Development</t>
  </si>
  <si>
    <t>6/16/2023, 3/16/2024</t>
  </si>
  <si>
    <t>Yes; Dept of Commerce investigation, awaiting grant funding; completing enrollment</t>
  </si>
  <si>
    <t>SPQ0093</t>
  </si>
  <si>
    <t>PGE-2020-53</t>
  </si>
  <si>
    <t>Marquam Creek Solar LLC</t>
  </si>
  <si>
    <t>SPQ0179</t>
  </si>
  <si>
    <t>PGE-2020-18</t>
  </si>
  <si>
    <t>Waterford Solar</t>
  </si>
  <si>
    <t>8/26/2023- Cert Extension Request</t>
  </si>
  <si>
    <t>OCS074</t>
  </si>
  <si>
    <t>PP-2021-126</t>
  </si>
  <si>
    <t>Wood River Solar</t>
  </si>
  <si>
    <t xml:space="preserve">6/28/2023, 12/31/2023, 8/5/2024 </t>
  </si>
  <si>
    <t>Yes; equipment procurement, contractor schedule constraints</t>
  </si>
  <si>
    <t>12/5/2023- Cert Extension Request</t>
  </si>
  <si>
    <t>OCS064</t>
  </si>
  <si>
    <t>PP-2021-122</t>
  </si>
  <si>
    <t>McKinley Solar LLC</t>
  </si>
  <si>
    <t>12/9/2022, 12/8/2023</t>
  </si>
  <si>
    <t>Yes; contractor schedule constraints</t>
  </si>
  <si>
    <t>OCS061</t>
  </si>
  <si>
    <t>PP-2020-89</t>
  </si>
  <si>
    <t>Reservoir Solar LLC</t>
  </si>
  <si>
    <t>3/3/2023, 4/19/2024</t>
  </si>
  <si>
    <t>Yes; construction contractor to be identified</t>
  </si>
  <si>
    <t>OCS044</t>
  </si>
  <si>
    <t>PP-2021-116</t>
  </si>
  <si>
    <t>Cherry Creek Solar</t>
  </si>
  <si>
    <t>SPQ0181</t>
  </si>
  <si>
    <t>PGE-2020-45</t>
  </si>
  <si>
    <t>Sesqui-C Solar LLC</t>
  </si>
  <si>
    <t>Yes; COVID-19, US Dept of Commerce investigation; participant enrollment</t>
  </si>
  <si>
    <t>SPQ0070</t>
  </si>
  <si>
    <t>PGE-2020-51</t>
  </si>
  <si>
    <t>Dunn Rd</t>
  </si>
  <si>
    <t>Neighborhood Power</t>
  </si>
  <si>
    <t>SPQ0164</t>
  </si>
  <si>
    <t>PGE-2020-41</t>
  </si>
  <si>
    <t>Fruitland Creek Solar</t>
  </si>
  <si>
    <t>12/12/2021, 12/12/2022</t>
  </si>
  <si>
    <t>OCS018</t>
  </si>
  <si>
    <t>PP-2021-110</t>
  </si>
  <si>
    <t>Hay Creek Solar</t>
  </si>
  <si>
    <t>10/9/2021, 8/15/2022</t>
  </si>
  <si>
    <t>CSQ0002</t>
  </si>
  <si>
    <t>PGE-2020-70</t>
  </si>
  <si>
    <t>Jim and Salle's Place Apartments</t>
  </si>
  <si>
    <t>Rose CDC</t>
  </si>
  <si>
    <t>10/21/2021, 4/21/2022</t>
  </si>
  <si>
    <t>Yes; PPA delay</t>
  </si>
  <si>
    <t>SPQ0240</t>
  </si>
  <si>
    <t>PGE-2020-77</t>
  </si>
  <si>
    <t>Wallace Solar LLC</t>
  </si>
  <si>
    <t>Yes; supply chain delays; permitting delays</t>
  </si>
  <si>
    <t>6/9/2023 - Cert Extension Request</t>
  </si>
  <si>
    <t>SPQ0124</t>
  </si>
  <si>
    <t>PGE-2020-52</t>
  </si>
  <si>
    <t>Mt Hope Solar</t>
  </si>
  <si>
    <t>OCS042</t>
  </si>
  <si>
    <t>PP-2020-78</t>
  </si>
  <si>
    <t>Oregon Shakespeare Festival Community Solar Project</t>
  </si>
  <si>
    <t xml:space="preserve">Oregon Clean Power Cooperative </t>
  </si>
  <si>
    <t>SPQ0058</t>
  </si>
  <si>
    <t>PGE-2020-40</t>
  </si>
  <si>
    <t>Red Prairie Solar</t>
  </si>
  <si>
    <t>SPQ0125</t>
  </si>
  <si>
    <t>PGE-2020-1</t>
  </si>
  <si>
    <t>River Valley</t>
  </si>
  <si>
    <t>SPQ0071</t>
  </si>
  <si>
    <t>PGE-2020-38</t>
  </si>
  <si>
    <t>Sandy River Solar</t>
  </si>
  <si>
    <t>12/20/2021, 6/12/2022, 12/12/2022</t>
  </si>
  <si>
    <t>SPQ0163</t>
  </si>
  <si>
    <t>PGE-2020-55</t>
  </si>
  <si>
    <t>Zena Solar LLC</t>
  </si>
  <si>
    <t>Confier Energy Partners</t>
  </si>
  <si>
    <t>UGEI</t>
  </si>
  <si>
    <t>2/21/2024 - Cert Extension Request</t>
  </si>
  <si>
    <t>SPQ0067</t>
  </si>
  <si>
    <t>PGE-2020-22</t>
  </si>
  <si>
    <t>Skyward Solar</t>
  </si>
  <si>
    <t>Nautilus Solar</t>
  </si>
  <si>
    <t>Standard Solar</t>
  </si>
  <si>
    <t>9/1/2021, 7/1/2022, 1/1/2023</t>
  </si>
  <si>
    <t>OCS005</t>
  </si>
  <si>
    <t>PP-2020-35</t>
  </si>
  <si>
    <t>Wallowa County Community Solar</t>
  </si>
  <si>
    <t>6/4/2021</t>
  </si>
  <si>
    <t>OCS020</t>
  </si>
  <si>
    <t>PP-2021-92</t>
  </si>
  <si>
    <t>Whisky Creek Solar</t>
  </si>
  <si>
    <t>10/20/2022, 6/12/2022, 12/12/2022</t>
  </si>
  <si>
    <t>SPQ0166</t>
  </si>
  <si>
    <t>PGE-2020-48</t>
  </si>
  <si>
    <t>Williams Acres</t>
  </si>
  <si>
    <t>OCS019</t>
  </si>
  <si>
    <t>PP-2020-85</t>
  </si>
  <si>
    <t>Wocus Marsh Solar</t>
  </si>
  <si>
    <t>10/20/2022, 4/20/2023</t>
  </si>
  <si>
    <t>11/5/2021</t>
  </si>
  <si>
    <t>Yes; US commerce investigation</t>
  </si>
  <si>
    <t xml:space="preserve">          History of OPUC Decisions on CSP Project Recommendations</t>
  </si>
  <si>
    <t>Interconnection Queue Number</t>
  </si>
  <si>
    <t xml:space="preserve">CSP Project ID </t>
  </si>
  <si>
    <t>CSP Project Name</t>
  </si>
  <si>
    <t xml:space="preserve">Project Manager </t>
  </si>
  <si>
    <t>Utility Service Area</t>
  </si>
  <si>
    <t xml:space="preserve">Effective Date (day after comment period ends) </t>
  </si>
  <si>
    <t>Link to PA Recommendation or Commission Decision in Docket No. UM 1930</t>
  </si>
  <si>
    <t xml:space="preserve">Sulus Solar </t>
  </si>
  <si>
    <t>https://edocs.puc.state.or.us/efdocs/HAH/um1930hah17224.pdf</t>
  </si>
  <si>
    <t>7 Mile PM LLC</t>
  </si>
  <si>
    <t>https://edocs.puc.state.or.us/efdocs/HAH/um1930hah15210.pdf</t>
  </si>
  <si>
    <t>https://edocs.puc.state.or.us/efdocs/HAH/um1930hah326626023.pdf</t>
  </si>
  <si>
    <t>Antelope Creek PM LLC</t>
  </si>
  <si>
    <t>https://edocs.puc.state.or.us/efdocs/HAH/um1930hah16445.pdf</t>
  </si>
  <si>
    <t>Antelope Creek PM, LLC</t>
  </si>
  <si>
    <t>https://edocs.puc.state.or.us/efdocs/HAH/um1930hah326884032.pdf</t>
  </si>
  <si>
    <t>Conifer Community Energy 7 LLC</t>
  </si>
  <si>
    <t xml:space="preserve">PGE </t>
  </si>
  <si>
    <t>https://edocs.puc.state.or.us/efdocs/HAH/um1930hah155245.pdf</t>
  </si>
  <si>
    <t>https://edocs.puc.state.or.us/efdocs/HAH/um1930hah164641.pdf</t>
  </si>
  <si>
    <t>Auburn Solar LLC</t>
  </si>
  <si>
    <t>Solar Town LLC</t>
  </si>
  <si>
    <t>https://edocs.puc.state.or.us/efdocs/HAH/um1930hah154054.pdf</t>
  </si>
  <si>
    <t>https://edocs.puc.state.or.us/efdocs/HAH/um1930hah82827.pdf</t>
  </si>
  <si>
    <t xml:space="preserve">Solar Town </t>
  </si>
  <si>
    <t>https://edocs.puc.state.or.us/efdocs/HAH/um1930hah10130.pdf</t>
  </si>
  <si>
    <t>https://edocs.puc.state.or.us/efdocs/HAH/um1930hah145613.pdf</t>
  </si>
  <si>
    <t>https://edocs.puc.state.or.us/efdocs/HAH/um1930hah145421.pdf</t>
  </si>
  <si>
    <t>Blackwell Creek PM LLC</t>
  </si>
  <si>
    <t>https://edocs.puc.state.or.us/efdocs/HAH/um1930hah152218.pdf</t>
  </si>
  <si>
    <t>https://edocs.puc.state.or.us/efdocs/HAH/um1930hah162612.pdf</t>
  </si>
  <si>
    <t>https://edocs.puc.state.or.us/efdocs/HAH/um1930hah327471032.pdf</t>
  </si>
  <si>
    <t xml:space="preserve">Buckaroo Solar 2 LLC </t>
  </si>
  <si>
    <t>Conifer Community Energy LLC</t>
  </si>
  <si>
    <t xml:space="preserve">Conifer Community Energy LLC </t>
  </si>
  <si>
    <t>https://edocs.puc.state.or.us/efdocs/HAH/um1930hah15137.pdf</t>
  </si>
  <si>
    <t>CSPQ008</t>
  </si>
  <si>
    <t>https://edocs.puc.state.or.us/efdocs/HAH/um1930hah132928.pdf</t>
  </si>
  <si>
    <t>Canyonville Solar 1 LLC</t>
  </si>
  <si>
    <t>https://edocs.puc.state.or.us/efdocs/HAH/um1930hah14537.pdf</t>
  </si>
  <si>
    <t xml:space="preserve">Canyonville Solar 1 </t>
  </si>
  <si>
    <t>https://edocs.puc.state.or.us/efdocs/HAH/um1930hah94645.pdf</t>
  </si>
  <si>
    <t>Canyonville Solar 2 LLC</t>
  </si>
  <si>
    <t>Conifer Community Energy 5, LLC</t>
  </si>
  <si>
    <t>https://edocs.puc.state.or.us/efdocs/HAH/um1930hah9711.pdf</t>
  </si>
  <si>
    <t xml:space="preserve">Conifer Community Energy 5 LLC </t>
  </si>
  <si>
    <t>https://edocs.puc.state.or.us/efdocs/HAH/um1930hah93220.pdf</t>
  </si>
  <si>
    <t>Chapman Creek PM LLC</t>
  </si>
  <si>
    <t xml:space="preserve">Cherry Creek Project Manager LLC </t>
  </si>
  <si>
    <t>Cherry Creek Project Manager LLC</t>
  </si>
  <si>
    <t>https://edocs.puc.state.or.us/efdocs/HAH/um1930hah111830.pdf</t>
  </si>
  <si>
    <t>Sulus Solar</t>
  </si>
  <si>
    <t>https://edocs.puc.state.or.us/efdocs/HAH/um1930hah122749.pdf</t>
  </si>
  <si>
    <t>Cork Solar</t>
  </si>
  <si>
    <t>Conifer Community Energy 1 LLC</t>
  </si>
  <si>
    <t xml:space="preserve">FC PM LLC </t>
  </si>
  <si>
    <t>https://edocs.puc.state.or.us/efdocs/HAH/um1930hah102926.pdf</t>
  </si>
  <si>
    <t xml:space="preserve">Bonneville Environmental Foundation </t>
  </si>
  <si>
    <t>https://edocs.puc.state.or.us/efdocs/HAH/um1930hah152441.pdf</t>
  </si>
  <si>
    <t>Green Solar LLC</t>
  </si>
  <si>
    <t>Conifer Community Energy 2 LLC</t>
  </si>
  <si>
    <t>https://edocs.puc.state.or.us/efdocs/HAH/um1930hah145236.pdf</t>
  </si>
  <si>
    <t>Hay Creek PM LLC</t>
  </si>
  <si>
    <t>https://edocs.puc.state.or.us/efdocs/HAH/um1930hah152727.pdf</t>
  </si>
  <si>
    <t xml:space="preserve">ROSE Community Development </t>
  </si>
  <si>
    <t>https://edocs.puc.state.or.us/efdocs/HAH/um1930hah121349.pdf</t>
  </si>
  <si>
    <t xml:space="preserve">Kaiser Creek Project Manager LLC </t>
  </si>
  <si>
    <t>Kaiser Creek Project Manager LLC</t>
  </si>
  <si>
    <t>https://edocs.puc.state.or.us/efdocs/HAH/um1930hah173011.pdf</t>
  </si>
  <si>
    <t>Kelly Creek Project Manager LLC</t>
  </si>
  <si>
    <t>CCE 9 LLC</t>
  </si>
  <si>
    <t>https://edocs.puc.state.or.us/efdocs/HAH/um1930hah325483023.pdf</t>
  </si>
  <si>
    <t xml:space="preserve">CCE 9 LLC </t>
  </si>
  <si>
    <t xml:space="preserve">Linkville PM LLC </t>
  </si>
  <si>
    <t>Linkville PM LLC</t>
  </si>
  <si>
    <t>SPQ0182</t>
  </si>
  <si>
    <t>PGE-2020-16</t>
  </si>
  <si>
    <t>Manchester Solar</t>
  </si>
  <si>
    <t>https://edocs.puc.state.or.us/efdocs/HAH/um1930hah145751.pdf</t>
  </si>
  <si>
    <t>https://edocs.puc.state.or.us/efdocs/HAH/um1930hah123054.pdf</t>
  </si>
  <si>
    <t>Manchester Solar LLC</t>
  </si>
  <si>
    <t>https://edocs.puc.state.or.us/efdocs/HAH/um1930hah326851023.pdf</t>
  </si>
  <si>
    <t xml:space="preserve">Marble Solar LLC </t>
  </si>
  <si>
    <t>Marble Solar LLC</t>
  </si>
  <si>
    <t>Marquam Creek Project Manager LLC</t>
  </si>
  <si>
    <t>https://edocs.puc.state.or.us/efdocs/HAH/um1930hah124853.pdf</t>
  </si>
  <si>
    <t>Mompano Solar Project Manager LLC</t>
  </si>
  <si>
    <t>Orchard Knob Solar LLC</t>
  </si>
  <si>
    <t xml:space="preserve">Orchard Knob PM LLC </t>
  </si>
  <si>
    <t>Orchard Knob PM, LLC</t>
  </si>
  <si>
    <t>Perrydale Solar LLC</t>
  </si>
  <si>
    <t>https://edocs.puc.state.or.us/efdocs/HAH/um1930hah325686023.pdf</t>
  </si>
  <si>
    <t xml:space="preserve">Pilot Rock Solar 1 </t>
  </si>
  <si>
    <t>Pilot Rock Solar 1 LLC</t>
  </si>
  <si>
    <t>https://edocs.puc.state.or.us/efdocs/HAH/um1930hah133441.pdf</t>
  </si>
  <si>
    <t xml:space="preserve">Pilot Rock Solar 2 </t>
  </si>
  <si>
    <t>Pilot Rock Solar 2 LLC</t>
  </si>
  <si>
    <t>Pine Grove PM LLC</t>
  </si>
  <si>
    <t>https://edocs.puc.state.or.us/efdocs/HAH/um1930hah15575.pdf</t>
  </si>
  <si>
    <t>https://edocs.puc.state.or.us/efdocs/HAU/um1930hau154953.pdf</t>
  </si>
  <si>
    <t>RP PM LLC</t>
  </si>
  <si>
    <t>https://edocs.puc.state.or.us/efdocs/HAH/um1930hah16130.pdf</t>
  </si>
  <si>
    <t>https://edocs.puc.state.or.us/efdocs/HAH/um1930hah165930.pdf</t>
  </si>
  <si>
    <t>Conifer Community Energy 8 LLC</t>
  </si>
  <si>
    <t>https://edocs.puc.state.or.us/efdocs/HAH/um1930hah164944.pdf</t>
  </si>
  <si>
    <t xml:space="preserve">Round Lake PM LLC </t>
  </si>
  <si>
    <t>Round Lake PM LLC</t>
  </si>
  <si>
    <t>SR PM LLC</t>
  </si>
  <si>
    <t xml:space="preserve">Sandy River Solar </t>
  </si>
  <si>
    <t>Sandy River Solar LLC</t>
  </si>
  <si>
    <t>Sesqui-C Solar</t>
  </si>
  <si>
    <t>Conifer Community Energy 3 LLC</t>
  </si>
  <si>
    <t>https://edocs.puc.state.or.us/efdocs/HAH/um1930hah164915.pdf</t>
  </si>
  <si>
    <t>https://edocs.puc.state.or.us/efdocs/HAH/um1930hah95135.pdf</t>
  </si>
  <si>
    <t>Sheridan Solar LLC</t>
  </si>
  <si>
    <t>https://edocs.puc.state.or.us/efdocs/HAH/um1930hah326908023.pdf</t>
  </si>
  <si>
    <t xml:space="preserve">Skyward Solar LLC </t>
  </si>
  <si>
    <t>https://edocs.puc.state.or.us/efdocs/HAH/um1930hah82552.pdf</t>
  </si>
  <si>
    <t>https://edocs.puc.state.or.us/efdocs/HAH/um1930hah104356.pdf</t>
  </si>
  <si>
    <t xml:space="preserve">Sunset Ridge Project Manager LLC </t>
  </si>
  <si>
    <t>Sunset Ridge Project Manager LLC</t>
  </si>
  <si>
    <t>https://edocs.puc.state.or.us/efdocs/HAC/um1930hac154159.pdf</t>
  </si>
  <si>
    <t xml:space="preserve">Sunset Ridge PM LLC </t>
  </si>
  <si>
    <t>Sunset Ridge Project Manager, LLC</t>
  </si>
  <si>
    <t>OCS026</t>
  </si>
  <si>
    <t>PP-2020-87</t>
  </si>
  <si>
    <t>Taylor Solar</t>
  </si>
  <si>
    <t>Tutuilla Solar LLC</t>
  </si>
  <si>
    <t>https://edocs.puc.state.or.us/efdocs/HAH/um1930hah163116.pdf</t>
  </si>
  <si>
    <t>Fleet Development LLC</t>
  </si>
  <si>
    <t>https://edocs.puc.state.or.us/efdocs/HAH/um1930hah161013.pdf</t>
  </si>
  <si>
    <t>https://edocs.puc.state.or.us/efdocs/HAH/um1930hah133250.pdf</t>
  </si>
  <si>
    <t>Wallace Solar</t>
  </si>
  <si>
    <t xml:space="preserve">Wallace Solar LLC </t>
  </si>
  <si>
    <t>https://edocs.puc.state.or.us/efdocs/HAH/um1930hah133619.pdf</t>
  </si>
  <si>
    <t>OCS037</t>
  </si>
  <si>
    <t>PP-2021-91</t>
  </si>
  <si>
    <t>Wayland Solar LLC</t>
  </si>
  <si>
    <t xml:space="preserve">Wayland Solar LLC </t>
  </si>
  <si>
    <t xml:space="preserve">Whisky Creek PM LLC </t>
  </si>
  <si>
    <t>Whisky Creek PM LLC</t>
  </si>
  <si>
    <t>Whisky CreekSolar</t>
  </si>
  <si>
    <t>Wocus Marsh</t>
  </si>
  <si>
    <t>Wocus Marsh PM LLC</t>
  </si>
  <si>
    <t xml:space="preserve">Wocus Marsh PM LLC </t>
  </si>
  <si>
    <t>Wood River PM LLC</t>
  </si>
  <si>
    <t>https://edocs.puc.state.or.us/efdocs/HAH/um1930hah13247.pdf</t>
  </si>
  <si>
    <t>Wood River PM, LLC</t>
  </si>
  <si>
    <t>Conifer Community Energy 6 LLC</t>
  </si>
  <si>
    <t xml:space="preserve">Zena Solar LLC </t>
  </si>
  <si>
    <t xml:space="preserve">Conifer Community Energy 6 LLC </t>
  </si>
  <si>
    <t>Zena Solar, LLC</t>
  </si>
  <si>
    <t>https://edocs.puc.state.or.us/efdocs/HAH/um1930hah326608023.pdf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</si>
</sst>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1"/>
      <color rgb="FF484A4F"/>
      <name val="Calibri"/>
      <family val="2"/>
      <scheme val="minor"/>
    </font>
    <font>
      <b/>
      <sz val="14"/>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u/>
      <sz val="11"/>
      <color rgb="FF2FA7CC"/>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00B050"/>
        <bgColor indexed="64"/>
      </patternFill>
    </fill>
    <fill>
      <patternFill patternType="solid">
        <fgColor rgb="FF008D52"/>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rgb="FF008D52"/>
      </right>
      <top style="thin">
        <color rgb="FF008D52"/>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right style="thin">
        <color rgb="FF008D52"/>
      </right>
      <top style="thin">
        <color rgb="FF008D52"/>
      </top>
      <bottom style="thin">
        <color rgb="FF008D52"/>
      </bottom>
      <diagonal/>
    </border>
    <border>
      <left/>
      <right style="thin">
        <color theme="9"/>
      </right>
      <top style="thin">
        <color rgb="FF000000"/>
      </top>
      <bottom style="thin">
        <color rgb="FF008D52"/>
      </bottom>
      <diagonal/>
    </border>
    <border>
      <left style="thin">
        <color theme="9"/>
      </left>
      <right style="thin">
        <color rgb="FF008D52"/>
      </right>
      <top style="thin">
        <color rgb="FF000000"/>
      </top>
      <bottom style="thin">
        <color rgb="FF008D52"/>
      </bottom>
      <diagonal/>
    </border>
    <border>
      <left style="thin">
        <color theme="9"/>
      </left>
      <right style="thin">
        <color rgb="FF008D52"/>
      </right>
      <top/>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8D52"/>
      </left>
      <right style="thin">
        <color rgb="FF008D52"/>
      </right>
      <top style="thin">
        <color rgb="FF000000"/>
      </top>
      <bottom style="thin">
        <color rgb="FF008D52"/>
      </bottom>
      <diagonal/>
    </border>
    <border>
      <left style="thin">
        <color rgb="FF008D52"/>
      </left>
      <right style="thin">
        <color rgb="FF008D52"/>
      </right>
      <top/>
      <bottom/>
      <diagonal/>
    </border>
    <border>
      <left style="thin">
        <color rgb="FF008D52"/>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s>
  <cellStyleXfs count="2">
    <xf numFmtId="0" fontId="0" fillId="0" borderId="0"/>
    <xf numFmtId="0" fontId="1" fillId="0" borderId="0" applyNumberFormat="0" applyFill="0" applyBorder="0" applyAlignment="0" applyProtection="0"/>
  </cellStyleXfs>
  <cellXfs count="107">
    <xf numFmtId="0" fontId="0" fillId="0" borderId="0" xfId="0"/>
    <xf numFmtId="0" fontId="0" fillId="0" borderId="0" xfId="0" applyAlignment="1">
      <alignment wrapText="1"/>
    </xf>
    <xf numFmtId="0" fontId="0" fillId="2" borderId="0" xfId="0" applyFill="1"/>
    <xf numFmtId="0" fontId="0" fillId="0" borderId="2" xfId="0" applyBorder="1"/>
    <xf numFmtId="0" fontId="0" fillId="2" borderId="2" xfId="0" applyFill="1" applyBorder="1"/>
    <xf numFmtId="14" fontId="3" fillId="0" borderId="2" xfId="0" applyNumberFormat="1" applyFont="1" applyBorder="1" applyAlignment="1">
      <alignment wrapText="1"/>
    </xf>
    <xf numFmtId="0" fontId="0" fillId="2" borderId="0" xfId="0" applyFill="1" applyAlignment="1">
      <alignment wrapText="1"/>
    </xf>
    <xf numFmtId="0" fontId="4" fillId="2" borderId="0" xfId="0" applyFont="1" applyFill="1"/>
    <xf numFmtId="0" fontId="0" fillId="0" borderId="0" xfId="0" applyAlignment="1">
      <alignment horizontal="right" wrapText="1"/>
    </xf>
    <xf numFmtId="0" fontId="4" fillId="2" borderId="0" xfId="0" applyFont="1" applyFill="1" applyAlignment="1">
      <alignment wrapText="1"/>
    </xf>
    <xf numFmtId="0" fontId="6" fillId="2" borderId="0" xfId="0" applyFont="1" applyFill="1"/>
    <xf numFmtId="0" fontId="2" fillId="2" borderId="0" xfId="0" applyFont="1" applyFill="1" applyAlignment="1">
      <alignment horizontal="left"/>
    </xf>
    <xf numFmtId="0" fontId="4" fillId="4" borderId="0" xfId="0" applyFont="1" applyFill="1"/>
    <xf numFmtId="0" fontId="6"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7" fillId="2" borderId="0" xfId="0" applyFont="1" applyFill="1" applyAlignment="1">
      <alignment horizontal="left" vertical="center"/>
    </xf>
    <xf numFmtId="0" fontId="0" fillId="4" borderId="0" xfId="0" applyFill="1"/>
    <xf numFmtId="0" fontId="8" fillId="4" borderId="0" xfId="0" applyFont="1" applyFill="1" applyAlignment="1">
      <alignment horizontal="left" vertical="center" wrapText="1"/>
    </xf>
    <xf numFmtId="0" fontId="7" fillId="4" borderId="0" xfId="0" applyFont="1" applyFill="1" applyAlignment="1">
      <alignment horizontal="center" vertical="center" wrapText="1"/>
    </xf>
    <xf numFmtId="0" fontId="7" fillId="4" borderId="0" xfId="0" applyFont="1" applyFill="1" applyAlignment="1">
      <alignment horizontal="left" vertical="center"/>
    </xf>
    <xf numFmtId="0" fontId="2" fillId="4" borderId="0" xfId="0" applyFont="1" applyFill="1" applyAlignment="1">
      <alignment horizontal="left"/>
    </xf>
    <xf numFmtId="0" fontId="0" fillId="2" borderId="0" xfId="0" applyFill="1" applyAlignment="1">
      <alignment horizontal="right"/>
    </xf>
    <xf numFmtId="0" fontId="4" fillId="5" borderId="0" xfId="0" applyFont="1" applyFill="1"/>
    <xf numFmtId="0" fontId="5" fillId="5" borderId="0" xfId="0" applyFont="1" applyFill="1" applyAlignment="1">
      <alignment vertical="center"/>
    </xf>
    <xf numFmtId="0" fontId="6" fillId="2" borderId="4" xfId="0" applyFont="1" applyFill="1" applyBorder="1"/>
    <xf numFmtId="0" fontId="0" fillId="2" borderId="4" xfId="0" applyFill="1" applyBorder="1" applyAlignment="1">
      <alignment horizontal="left"/>
    </xf>
    <xf numFmtId="0" fontId="0" fillId="2" borderId="4" xfId="0" applyFill="1" applyBorder="1"/>
    <xf numFmtId="0" fontId="10" fillId="2" borderId="0" xfId="0" applyFont="1" applyFill="1" applyAlignment="1">
      <alignment horizontal="left"/>
    </xf>
    <xf numFmtId="0" fontId="12" fillId="2" borderId="0" xfId="0" applyFont="1" applyFill="1" applyAlignment="1">
      <alignment horizontal="left" vertical="center"/>
    </xf>
    <xf numFmtId="0" fontId="14" fillId="2" borderId="0" xfId="0" applyFont="1" applyFill="1" applyAlignment="1">
      <alignment horizontal="left"/>
    </xf>
    <xf numFmtId="0" fontId="14" fillId="2" borderId="0" xfId="0" applyFont="1" applyFill="1"/>
    <xf numFmtId="0" fontId="11" fillId="2" borderId="0" xfId="0" applyFont="1" applyFill="1"/>
    <xf numFmtId="0" fontId="17" fillId="2" borderId="8" xfId="0" applyFont="1" applyFill="1" applyBorder="1" applyAlignment="1">
      <alignment horizontal="center"/>
    </xf>
    <xf numFmtId="0" fontId="17" fillId="2" borderId="14" xfId="0" applyFont="1" applyFill="1" applyBorder="1" applyAlignment="1">
      <alignment horizontal="center"/>
    </xf>
    <xf numFmtId="0" fontId="17" fillId="2" borderId="20" xfId="0" applyFont="1" applyFill="1" applyBorder="1" applyAlignment="1">
      <alignment horizontal="center"/>
    </xf>
    <xf numFmtId="0" fontId="17" fillId="2" borderId="21" xfId="0" applyFont="1" applyFill="1" applyBorder="1" applyAlignment="1">
      <alignment horizontal="center"/>
    </xf>
    <xf numFmtId="1" fontId="17" fillId="2" borderId="21" xfId="0" applyNumberFormat="1" applyFont="1" applyFill="1" applyBorder="1" applyAlignment="1">
      <alignment horizontal="center"/>
    </xf>
    <xf numFmtId="1" fontId="17" fillId="0" borderId="21" xfId="0" applyNumberFormat="1" applyFont="1" applyBorder="1" applyAlignment="1">
      <alignment horizontal="center" wrapText="1"/>
    </xf>
    <xf numFmtId="0" fontId="17" fillId="2" borderId="22" xfId="0" applyFont="1" applyFill="1" applyBorder="1" applyAlignment="1">
      <alignment horizontal="center"/>
    </xf>
    <xf numFmtId="0" fontId="17" fillId="2" borderId="9" xfId="0" applyFont="1" applyFill="1" applyBorder="1" applyAlignment="1">
      <alignment horizontal="center"/>
    </xf>
    <xf numFmtId="1" fontId="17" fillId="2" borderId="9" xfId="0" applyNumberFormat="1" applyFont="1" applyFill="1" applyBorder="1" applyAlignment="1">
      <alignment horizontal="center"/>
    </xf>
    <xf numFmtId="1" fontId="17" fillId="0" borderId="9" xfId="0" applyNumberFormat="1" applyFont="1" applyBorder="1" applyAlignment="1">
      <alignment horizontal="center" wrapText="1"/>
    </xf>
    <xf numFmtId="0" fontId="17" fillId="3" borderId="23" xfId="0" applyFont="1" applyFill="1" applyBorder="1" applyAlignment="1">
      <alignment horizontal="center"/>
    </xf>
    <xf numFmtId="0" fontId="17" fillId="3" borderId="24" xfId="0" applyFont="1" applyFill="1" applyBorder="1" applyAlignment="1">
      <alignment horizontal="center"/>
    </xf>
    <xf numFmtId="1" fontId="17" fillId="3" borderId="24" xfId="0" applyNumberFormat="1" applyFont="1" applyFill="1" applyBorder="1" applyAlignment="1">
      <alignment horizontal="center"/>
    </xf>
    <xf numFmtId="1" fontId="17" fillId="3" borderId="25" xfId="0" applyNumberFormat="1" applyFont="1" applyFill="1" applyBorder="1" applyAlignment="1">
      <alignment horizontal="center"/>
    </xf>
    <xf numFmtId="0" fontId="18" fillId="5" borderId="19"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2" borderId="6"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1" xfId="0" applyFont="1" applyFill="1" applyBorder="1" applyAlignment="1">
      <alignment horizontal="center"/>
    </xf>
    <xf numFmtId="0" fontId="19" fillId="2" borderId="3" xfId="0" applyFont="1" applyFill="1" applyBorder="1" applyAlignment="1">
      <alignment horizontal="center"/>
    </xf>
    <xf numFmtId="0" fontId="19" fillId="2" borderId="13" xfId="0" applyFont="1" applyFill="1" applyBorder="1" applyAlignment="1">
      <alignment horizontal="center"/>
    </xf>
    <xf numFmtId="0" fontId="19" fillId="2" borderId="17" xfId="0" applyFont="1" applyFill="1" applyBorder="1" applyAlignment="1">
      <alignment horizontal="center"/>
    </xf>
    <xf numFmtId="0" fontId="19" fillId="2" borderId="8" xfId="0" applyFont="1" applyFill="1" applyBorder="1" applyAlignment="1">
      <alignment horizontal="center"/>
    </xf>
    <xf numFmtId="0" fontId="19" fillId="2" borderId="14" xfId="0" applyFont="1" applyFill="1" applyBorder="1" applyAlignment="1">
      <alignment horizontal="center"/>
    </xf>
    <xf numFmtId="0" fontId="19" fillId="2" borderId="7" xfId="0" applyFont="1" applyFill="1" applyBorder="1" applyAlignment="1">
      <alignment horizontal="center"/>
    </xf>
    <xf numFmtId="0" fontId="19" fillId="2" borderId="10" xfId="0" applyFont="1" applyFill="1" applyBorder="1" applyAlignment="1">
      <alignment horizontal="center"/>
    </xf>
    <xf numFmtId="0" fontId="19" fillId="3" borderId="5" xfId="0" applyFont="1" applyFill="1" applyBorder="1" applyAlignment="1">
      <alignment horizontal="center"/>
    </xf>
    <xf numFmtId="0" fontId="19" fillId="3" borderId="15" xfId="0" applyFont="1" applyFill="1" applyBorder="1" applyAlignment="1">
      <alignment horizontal="center"/>
    </xf>
    <xf numFmtId="0" fontId="19" fillId="3" borderId="18" xfId="0" applyFont="1" applyFill="1" applyBorder="1" applyAlignment="1">
      <alignment horizontal="center"/>
    </xf>
    <xf numFmtId="0" fontId="15" fillId="3" borderId="26" xfId="0" applyFont="1" applyFill="1" applyBorder="1" applyAlignment="1">
      <alignment vertical="top" wrapText="1"/>
    </xf>
    <xf numFmtId="0" fontId="19" fillId="0" borderId="26" xfId="0" applyFont="1" applyBorder="1" applyAlignment="1">
      <alignment horizontal="right" wrapText="1"/>
    </xf>
    <xf numFmtId="0" fontId="19" fillId="0" borderId="26" xfId="0" applyFont="1" applyBorder="1" applyAlignment="1">
      <alignment wrapText="1"/>
    </xf>
    <xf numFmtId="0" fontId="19" fillId="0" borderId="26" xfId="0" applyFont="1" applyBorder="1"/>
    <xf numFmtId="14" fontId="19" fillId="0" borderId="26" xfId="0" applyNumberFormat="1" applyFont="1" applyBorder="1" applyAlignment="1">
      <alignment wrapText="1"/>
    </xf>
    <xf numFmtId="14" fontId="19" fillId="0" borderId="26" xfId="0" applyNumberFormat="1" applyFont="1" applyBorder="1" applyAlignment="1">
      <alignment horizontal="right" wrapText="1"/>
    </xf>
    <xf numFmtId="1" fontId="19" fillId="0" borderId="26" xfId="0" applyNumberFormat="1" applyFont="1" applyBorder="1"/>
    <xf numFmtId="1" fontId="19" fillId="0" borderId="26" xfId="0" applyNumberFormat="1" applyFont="1" applyBorder="1" applyAlignment="1">
      <alignment horizontal="right"/>
    </xf>
    <xf numFmtId="0" fontId="19" fillId="2" borderId="26" xfId="0" applyFont="1" applyFill="1" applyBorder="1"/>
    <xf numFmtId="0" fontId="19" fillId="2" borderId="26" xfId="0" applyFont="1" applyFill="1" applyBorder="1" applyAlignment="1">
      <alignment wrapText="1"/>
    </xf>
    <xf numFmtId="14" fontId="19" fillId="2" borderId="26" xfId="0" applyNumberFormat="1" applyFont="1" applyFill="1" applyBorder="1" applyAlignment="1">
      <alignment wrapText="1"/>
    </xf>
    <xf numFmtId="14" fontId="19" fillId="2" borderId="26" xfId="0" applyNumberFormat="1" applyFont="1" applyFill="1" applyBorder="1" applyAlignment="1">
      <alignment horizontal="right" wrapText="1"/>
    </xf>
    <xf numFmtId="14" fontId="19" fillId="0" borderId="26" xfId="0" applyNumberFormat="1" applyFont="1" applyBorder="1"/>
    <xf numFmtId="164" fontId="0" fillId="2" borderId="0" xfId="0" applyNumberFormat="1" applyFill="1"/>
    <xf numFmtId="0" fontId="15" fillId="3" borderId="28" xfId="0" applyFont="1" applyFill="1" applyBorder="1" applyAlignment="1">
      <alignment vertical="top" wrapText="1"/>
    </xf>
    <xf numFmtId="0" fontId="15" fillId="3" borderId="28" xfId="0" applyFont="1" applyFill="1" applyBorder="1" applyAlignment="1">
      <alignment vertical="top"/>
    </xf>
    <xf numFmtId="0" fontId="15" fillId="3" borderId="28" xfId="0" applyFont="1" applyFill="1" applyBorder="1" applyAlignment="1">
      <alignment horizontal="left" vertical="top" wrapText="1"/>
    </xf>
    <xf numFmtId="0" fontId="0" fillId="5" borderId="2" xfId="0" applyFill="1" applyBorder="1" applyAlignment="1">
      <alignment horizontal="right"/>
    </xf>
    <xf numFmtId="0" fontId="0" fillId="5" borderId="2" xfId="0" applyFill="1" applyBorder="1"/>
    <xf numFmtId="0" fontId="8"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left" vertical="center"/>
    </xf>
    <xf numFmtId="0" fontId="2" fillId="5" borderId="2" xfId="0" applyFont="1" applyFill="1" applyBorder="1" applyAlignment="1">
      <alignment horizontal="left"/>
    </xf>
    <xf numFmtId="0" fontId="4" fillId="5" borderId="2" xfId="0" applyFont="1" applyFill="1" applyBorder="1"/>
    <xf numFmtId="0" fontId="20" fillId="0" borderId="26" xfId="1" applyFont="1" applyBorder="1"/>
    <xf numFmtId="0" fontId="21" fillId="0" borderId="26" xfId="1" applyFont="1" applyBorder="1"/>
    <xf numFmtId="0" fontId="20" fillId="0" borderId="26" xfId="1" applyFont="1" applyBorder="1" applyAlignment="1">
      <alignment wrapText="1"/>
    </xf>
    <xf numFmtId="14" fontId="20" fillId="0" borderId="26" xfId="1" applyNumberFormat="1" applyFont="1" applyBorder="1" applyAlignment="1">
      <alignment wrapText="1"/>
    </xf>
    <xf numFmtId="0" fontId="20" fillId="0" borderId="26" xfId="1" applyFont="1" applyFill="1" applyBorder="1" applyAlignment="1">
      <alignment wrapText="1"/>
    </xf>
    <xf numFmtId="0" fontId="20" fillId="2" borderId="26" xfId="1" applyFont="1" applyFill="1" applyBorder="1" applyAlignment="1">
      <alignment wrapText="1"/>
    </xf>
    <xf numFmtId="0" fontId="0" fillId="0" borderId="26" xfId="0" applyBorder="1"/>
    <xf numFmtId="0" fontId="19" fillId="0" borderId="27" xfId="0" applyFont="1" applyBorder="1"/>
    <xf numFmtId="0" fontId="22" fillId="2" borderId="0" xfId="0" applyFont="1" applyFill="1"/>
    <xf numFmtId="14" fontId="19" fillId="0" borderId="26" xfId="0" applyNumberFormat="1" applyFont="1" applyBorder="1" applyAlignment="1">
      <alignment horizontal="right"/>
    </xf>
    <xf numFmtId="164" fontId="19" fillId="0" borderId="26" xfId="0" applyNumberFormat="1" applyFont="1" applyBorder="1"/>
    <xf numFmtId="0" fontId="19" fillId="0" borderId="26" xfId="0" applyFont="1" applyBorder="1" applyAlignment="1">
      <alignment horizontal="left"/>
    </xf>
    <xf numFmtId="14" fontId="19" fillId="0" borderId="26" xfId="0" applyNumberFormat="1" applyFont="1" applyBorder="1" applyAlignment="1">
      <alignment horizontal="left" wrapText="1"/>
    </xf>
    <xf numFmtId="164" fontId="19" fillId="0" borderId="26" xfId="0" applyNumberFormat="1" applyFont="1" applyBorder="1" applyAlignment="1">
      <alignment horizontal="left"/>
    </xf>
    <xf numFmtId="0" fontId="19" fillId="0" borderId="26" xfId="0" applyFont="1" applyBorder="1" applyAlignment="1">
      <alignment horizontal="left" wrapText="1"/>
    </xf>
    <xf numFmtId="0" fontId="19" fillId="2" borderId="26" xfId="0" applyFont="1" applyFill="1" applyBorder="1" applyAlignment="1">
      <alignment horizontal="left" wrapText="1"/>
    </xf>
    <xf numFmtId="0" fontId="13" fillId="2" borderId="0" xfId="0" applyFont="1" applyFill="1" applyAlignment="1">
      <alignment horizontal="center" vertical="center" wrapText="1"/>
    </xf>
    <xf numFmtId="0" fontId="16" fillId="2" borderId="0" xfId="0" applyFont="1" applyFill="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Medium9"/>
  <colors>
    <mruColors>
      <color rgb="FF484A4F"/>
      <color rgb="FF2FA7CC"/>
      <color rgb="FFBEE4F0"/>
      <color rgb="FF008D52"/>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18</xdr:row>
      <xdr:rowOff>57149</xdr:rowOff>
    </xdr:from>
    <xdr:to>
      <xdr:col>7</xdr:col>
      <xdr:colOff>152400</xdr:colOff>
      <xdr:row>28</xdr:row>
      <xdr:rowOff>47625</xdr:rowOff>
    </xdr:to>
    <xdr:sp macro="" textlink="">
      <xdr:nvSpPr>
        <xdr:cNvPr id="3744"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71475" y="8286749"/>
          <a:ext cx="6505575" cy="2305051"/>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sort on a range of specific parameters.</a:t>
          </a:r>
        </a:p>
        <a:p>
          <a:endParaRPr lang="en-US" sz="1200" b="1" baseline="0">
            <a:solidFill>
              <a:srgbClr val="484A4F"/>
            </a:solidFill>
            <a:latin typeface="Franklin Gothic"/>
          </a:endParaRPr>
        </a:p>
        <a:p>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br>
            <a:rPr lang="en-US" sz="1200" b="0" baseline="0">
              <a:solidFill>
                <a:srgbClr val="484A4F"/>
              </a:solidFill>
              <a:latin typeface="Franklin Gothic"/>
            </a:rPr>
          </a:br>
          <a:endParaRPr lang="en-US" sz="1200" b="0" baseline="0">
            <a:solidFill>
              <a:srgbClr val="484A4F"/>
            </a:solidFill>
            <a:latin typeface="Franklin Gothic"/>
          </a:endParaRPr>
        </a:p>
        <a:p>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1</xdr:col>
      <xdr:colOff>47625</xdr:colOff>
      <xdr:row>3</xdr:row>
      <xdr:rowOff>9525</xdr:rowOff>
    </xdr:from>
    <xdr:to>
      <xdr:col>7</xdr:col>
      <xdr:colOff>171450</xdr:colOff>
      <xdr:row>15</xdr:row>
      <xdr:rowOff>1790700</xdr:rowOff>
    </xdr:to>
    <xdr:sp macro="" textlink="">
      <xdr:nvSpPr>
        <xdr:cNvPr id="40"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61950" y="1647825"/>
          <a:ext cx="6534150" cy="5610225"/>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rgbClr val="484A4F"/>
              </a:solidFill>
              <a:latin typeface="Franklin Gothic"/>
            </a:rPr>
            <a:t>Beginning in April 2024, the Community Solar Program Administrator (PA) will produce monthly-updated CSP project reports.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the PA and OPUC Staff's broader plan to reduce additional project development and interconnection delays.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rgbClr val="484A4F"/>
            </a:solidFill>
            <a:latin typeface="Franklin Gothic"/>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rgbClr val="484A4F"/>
              </a:solidFill>
              <a:latin typeface="Franklin Gothic"/>
            </a:rPr>
            <a:t>In developing this first monthly report, the PA finds the following:</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Most (71%) of the Program's Pre-Certified and Certified (i.e., non-operational) projects </a:t>
          </a:r>
          <a:r>
            <a:rPr lang="en-US" sz="1200" b="0" baseline="0">
              <a:solidFill>
                <a:srgbClr val="484A4F"/>
              </a:solidFill>
              <a:effectLst/>
              <a:latin typeface="Franklin Gothic"/>
              <a:ea typeface="+mn-ea"/>
              <a:cs typeface="+mn-cs"/>
            </a:rPr>
            <a:t>have experienced non-interconnection development delays, with 77% of projects in PacifiCorp service area and 65% in PGE service area. The single project in Idaho Power service area has also experienced development delays.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Across all projects, development delays have been primarily related to national supply chain issues and construction delays. A few projects have experienced delays due to project financing as well as customer enrollment.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Almost half (41%) of non-operational projects in PGE's service area have reported experiencing interconnection delays.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Two-thirds (67%) of non-operational projects in PacifiCorp's service area have reported experiencing interconnection delays.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It is a common practice for project developers to transfer ownership of a project to another parent entity after Pre-Certification and prior to Certification. Almost two-thirds (65%) of all Pre-Certified and Certified projects have been transfered. </a:t>
          </a:r>
          <a:br>
            <a:rPr lang="en-US" sz="1200" b="0" baseline="0">
              <a:solidFill>
                <a:srgbClr val="484A4F"/>
              </a:solidFill>
              <a:effectLst/>
              <a:latin typeface="Franklin Gothic"/>
              <a:ea typeface="+mn-ea"/>
              <a:cs typeface="+mn-cs"/>
            </a:rPr>
          </a:br>
          <a:endParaRPr lang="en-US" sz="1200" b="0" baseline="0">
            <a:solidFill>
              <a:srgbClr val="484A4F"/>
            </a:solidFill>
            <a:latin typeface="Franklin Gothic"/>
          </a:endParaRPr>
        </a:p>
        <a:p>
          <a:pPr eaLnBrk="1" fontAlgn="auto" latinLnBrk="0" hangingPunct="1"/>
          <a:r>
            <a:rPr lang="en-US" sz="1200" b="0" baseline="0">
              <a:solidFill>
                <a:srgbClr val="484A4F"/>
              </a:solidFill>
              <a:effectLst/>
              <a:latin typeface="Franklin Gothic"/>
              <a:ea typeface="+mn-ea"/>
              <a:cs typeface="+mn-cs"/>
            </a:rPr>
            <a:t>In developing this report, the PA has found opportunities to improve the consistency of data collection from projects. With those improvements and OPUC Staff's enhanced collection of data from the utilities, the PA expects to make ongoing improvements to this report in the coming months. Finally, the PA welcomes and encourages input from stakeholders on how to make the report increasingly valuable and effective in support of improving overall Program performance.</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209550</xdr:rowOff>
    </xdr:from>
    <xdr:to>
      <xdr:col>3</xdr:col>
      <xdr:colOff>257175</xdr:colOff>
      <xdr:row>0</xdr:row>
      <xdr:rowOff>866775</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52425" y="209550"/>
          <a:ext cx="18859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1</xdr:row>
      <xdr:rowOff>238125</xdr:rowOff>
    </xdr:from>
    <xdr:to>
      <xdr:col>2</xdr:col>
      <xdr:colOff>731043</xdr:colOff>
      <xdr:row>1</xdr:row>
      <xdr:rowOff>895350</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900" y="238125"/>
          <a:ext cx="1885950"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0</xdr:row>
      <xdr:rowOff>257175</xdr:rowOff>
    </xdr:from>
    <xdr:to>
      <xdr:col>2</xdr:col>
      <xdr:colOff>19050</xdr:colOff>
      <xdr:row>0</xdr:row>
      <xdr:rowOff>914400</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1000" y="257175"/>
          <a:ext cx="1885950"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5210.pdf" TargetMode="External"/><Relationship Id="rId18" Type="http://schemas.openxmlformats.org/officeDocument/2006/relationships/hyperlink" Target="https://edocs.puc.state.or.us/efdocs/HAH/um1930hah15137.pdf" TargetMode="External"/><Relationship Id="rId26" Type="http://schemas.openxmlformats.org/officeDocument/2006/relationships/hyperlink" Target="https://edocs.puc.state.or.us/efdocs/HAH/um1930hah327471032.pdf" TargetMode="External"/><Relationship Id="rId39" Type="http://schemas.openxmlformats.org/officeDocument/2006/relationships/hyperlink" Target="https://edocs.puc.state.or.us/efdocs/HAH/um1930hah104356.pdf" TargetMode="External"/><Relationship Id="rId21" Type="http://schemas.openxmlformats.org/officeDocument/2006/relationships/hyperlink" Target="https://edocs.puc.state.or.us/efdocs/HAH/um1930hah15137.pdf" TargetMode="External"/><Relationship Id="rId34" Type="http://schemas.openxmlformats.org/officeDocument/2006/relationships/hyperlink" Target="https://edocs.puc.state.or.us/efdocs/HAH/um1930hah145613.pdf" TargetMode="External"/><Relationship Id="rId42" Type="http://schemas.openxmlformats.org/officeDocument/2006/relationships/hyperlink" Target="https://edocs.puc.state.or.us/efdocs/HAH/um1930hah327471032.pdf" TargetMode="External"/><Relationship Id="rId7" Type="http://schemas.openxmlformats.org/officeDocument/2006/relationships/hyperlink" Target="https://edocs.puc.state.or.us/efdocs/HAH/um1930hah133441.pdf" TargetMode="External"/><Relationship Id="rId2" Type="http://schemas.openxmlformats.org/officeDocument/2006/relationships/hyperlink" Target="https://edocs.puc.state.or.us/efdocs/HAH/um1930hah326884032.pdf" TargetMode="External"/><Relationship Id="rId16" Type="http://schemas.openxmlformats.org/officeDocument/2006/relationships/hyperlink" Target="https://edocs.puc.state.or.us/efdocs/HAH/um1930hah326884032.pdf" TargetMode="External"/><Relationship Id="rId29" Type="http://schemas.openxmlformats.org/officeDocument/2006/relationships/hyperlink" Target="https://edocs.puc.state.or.us/efdocs/HAH/um1930hah155245.pdf" TargetMode="External"/><Relationship Id="rId1" Type="http://schemas.openxmlformats.org/officeDocument/2006/relationships/hyperlink" Target="https://edocs.puc.state.or.us/efdocs/HAH/um1930hah15210.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5137.pdf" TargetMode="External"/><Relationship Id="rId24" Type="http://schemas.openxmlformats.org/officeDocument/2006/relationships/hyperlink" Target="https://edocs.puc.state.or.us/efdocs/HAH/um1930hah326626023.pdf" TargetMode="External"/><Relationship Id="rId32" Type="http://schemas.openxmlformats.org/officeDocument/2006/relationships/hyperlink" Target="https://edocs.puc.state.or.us/efdocs/HAH/um1930hah132928.pdf" TargetMode="External"/><Relationship Id="rId37" Type="http://schemas.openxmlformats.org/officeDocument/2006/relationships/hyperlink" Target="https://edocs.puc.state.or.us/efdocs/HAH/um1930hah14537.pdf" TargetMode="External"/><Relationship Id="rId40" Type="http://schemas.openxmlformats.org/officeDocument/2006/relationships/hyperlink" Target="https://edocs.puc.state.or.us/efdocs/HAH/um1930hah327471032.pdf" TargetMode="External"/><Relationship Id="rId45" Type="http://schemas.openxmlformats.org/officeDocument/2006/relationships/hyperlink" Target="https://edocs.puc.state.or.us/efdocs/HAU/um1930hau154953.pdf" TargetMode="External"/><Relationship Id="rId5" Type="http://schemas.openxmlformats.org/officeDocument/2006/relationships/hyperlink" Target="https://edocs.puc.state.or.us/efdocs/HAH/um1930hah145613.pdf" TargetMode="External"/><Relationship Id="rId15" Type="http://schemas.openxmlformats.org/officeDocument/2006/relationships/hyperlink" Target="https://edocs.puc.state.or.us/efdocs/HAH/um1930hah15210.pdf" TargetMode="External"/><Relationship Id="rId23" Type="http://schemas.openxmlformats.org/officeDocument/2006/relationships/hyperlink" Target="https://edocs.puc.state.or.us/efdocs/HAH/um1930hah145613.pdf" TargetMode="External"/><Relationship Id="rId28" Type="http://schemas.openxmlformats.org/officeDocument/2006/relationships/hyperlink" Target="https://edocs.puc.state.or.us/efdocs/HAH/um1930hah325686023.pdf" TargetMode="External"/><Relationship Id="rId36" Type="http://schemas.openxmlformats.org/officeDocument/2006/relationships/hyperlink" Target="https://edocs.puc.state.or.us/efdocs/HAH/um1930hah325483023.pdf" TargetMode="External"/><Relationship Id="rId10" Type="http://schemas.openxmlformats.org/officeDocument/2006/relationships/hyperlink" Target="https://edocs.puc.state.or.us/efdocs/HAH/um1930hah15210.pdf" TargetMode="External"/><Relationship Id="rId19" Type="http://schemas.openxmlformats.org/officeDocument/2006/relationships/hyperlink" Target="https://edocs.puc.state.or.us/efdocs/HAH/um1930hah14537.pdf" TargetMode="External"/><Relationship Id="rId31" Type="http://schemas.openxmlformats.org/officeDocument/2006/relationships/hyperlink" Target="https://edocs.puc.state.or.us/efdocs/HAH/um1930hah164641.pdf" TargetMode="External"/><Relationship Id="rId44" Type="http://schemas.openxmlformats.org/officeDocument/2006/relationships/hyperlink" Target="https://edocs.puc.state.or.us/efdocs/HAU/um1930hau154953.pdf" TargetMode="External"/><Relationship Id="rId4" Type="http://schemas.openxmlformats.org/officeDocument/2006/relationships/hyperlink" Target="https://edocs.puc.state.or.us/efdocs/HAH/um1930hah14537.pdf" TargetMode="External"/><Relationship Id="rId9" Type="http://schemas.openxmlformats.org/officeDocument/2006/relationships/hyperlink" Target="https://edocs.puc.state.or.us/efdocs/HAH/um1930hah327471032.pdf" TargetMode="External"/><Relationship Id="rId14" Type="http://schemas.openxmlformats.org/officeDocument/2006/relationships/hyperlink" Target="https://edocs.puc.state.or.us/efdocs/HAH/um1930hah145236.pdf" TargetMode="External"/><Relationship Id="rId22" Type="http://schemas.openxmlformats.org/officeDocument/2006/relationships/hyperlink" Target="https://edocs.puc.state.or.us/efdocs/HAH/um1930hah326908023.pdf" TargetMode="External"/><Relationship Id="rId27" Type="http://schemas.openxmlformats.org/officeDocument/2006/relationships/hyperlink" Target="https://edocs.puc.state.or.us/efdocs/HAH/um1930hah163116.pdf" TargetMode="External"/><Relationship Id="rId30" Type="http://schemas.openxmlformats.org/officeDocument/2006/relationships/hyperlink" Target="https://edocs.puc.state.or.us/efdocs/HAH/um1930hah152218.pdf" TargetMode="External"/><Relationship Id="rId35" Type="http://schemas.openxmlformats.org/officeDocument/2006/relationships/hyperlink" Target="https://edocs.puc.state.or.us/efdocs/HAH/um1930hah15210.pdf" TargetMode="External"/><Relationship Id="rId43" Type="http://schemas.openxmlformats.org/officeDocument/2006/relationships/hyperlink" Target="https://edocs.puc.state.or.us/efdocs/HAH/um1930hah14537.pdf" TargetMode="Externa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613.pdf" TargetMode="External"/><Relationship Id="rId12" Type="http://schemas.openxmlformats.org/officeDocument/2006/relationships/hyperlink" Target="https://edocs.puc.state.or.us/efdocs/HAH/um1930hah145236.pdf" TargetMode="External"/><Relationship Id="rId17" Type="http://schemas.openxmlformats.org/officeDocument/2006/relationships/hyperlink" Target="https://edocs.puc.state.or.us/efdocs/HAH/um1930hah325686023.pdf" TargetMode="External"/><Relationship Id="rId25" Type="http://schemas.openxmlformats.org/officeDocument/2006/relationships/hyperlink" Target="https://edocs.puc.state.or.us/efdocs/HAH/um1930hah326626023.pdf" TargetMode="External"/><Relationship Id="rId33" Type="http://schemas.openxmlformats.org/officeDocument/2006/relationships/hyperlink" Target="https://edocs.puc.state.or.us/efdocs/HAH/um1930hah122749.pdf" TargetMode="External"/><Relationship Id="rId38" Type="http://schemas.openxmlformats.org/officeDocument/2006/relationships/hyperlink" Target="https://edocs.puc.state.or.us/efdocs/HAH/um1930hah164944.pdf" TargetMode="External"/><Relationship Id="rId46" Type="http://schemas.openxmlformats.org/officeDocument/2006/relationships/drawing" Target="../drawings/drawing2.xml"/><Relationship Id="rId20" Type="http://schemas.openxmlformats.org/officeDocument/2006/relationships/hyperlink" Target="https://edocs.puc.state.or.us/efdocs/HAH/um1930hah326608023.pdf" TargetMode="External"/><Relationship Id="rId41" Type="http://schemas.openxmlformats.org/officeDocument/2006/relationships/hyperlink" Target="https://edocs.puc.state.or.us/efdocs/HAH/um1930hah14537.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edocs.puc.state.or.us/efdocs/HAH/um1930hah15210.pdf" TargetMode="External"/><Relationship Id="rId117" Type="http://schemas.openxmlformats.org/officeDocument/2006/relationships/hyperlink" Target="https://edocs.puc.state.or.us/efdocs/HAH/um1930hah325483023.pdf" TargetMode="External"/><Relationship Id="rId21" Type="http://schemas.openxmlformats.org/officeDocument/2006/relationships/hyperlink" Target="https://edocs.puc.state.or.us/efdocs/HAH/um1930hah164641.pdf" TargetMode="External"/><Relationship Id="rId42" Type="http://schemas.openxmlformats.org/officeDocument/2006/relationships/hyperlink" Target="https://edocs.puc.state.or.us/efdocs/HAH/um1930hah16445.pdf" TargetMode="External"/><Relationship Id="rId47" Type="http://schemas.openxmlformats.org/officeDocument/2006/relationships/hyperlink" Target="https://edocs.puc.state.or.us/efdocs/HAH/um1930hah15210.pdf" TargetMode="External"/><Relationship Id="rId63" Type="http://schemas.openxmlformats.org/officeDocument/2006/relationships/hyperlink" Target="https://edocs.puc.state.or.us/efdocs/HAH/um1930hah165930.pdf" TargetMode="External"/><Relationship Id="rId68" Type="http://schemas.openxmlformats.org/officeDocument/2006/relationships/hyperlink" Target="https://edocs.puc.state.or.us/efdocs/HAH/um1930hah164915.pdf" TargetMode="External"/><Relationship Id="rId84" Type="http://schemas.openxmlformats.org/officeDocument/2006/relationships/hyperlink" Target="https://edocs.puc.state.or.us/efdocs/HAH/um1930hah16130.pdf" TargetMode="External"/><Relationship Id="rId89" Type="http://schemas.openxmlformats.org/officeDocument/2006/relationships/hyperlink" Target="https://edocs.puc.state.or.us/efdocs/HAH/um1930hah93220.pdf" TargetMode="External"/><Relationship Id="rId112" Type="http://schemas.openxmlformats.org/officeDocument/2006/relationships/hyperlink" Target="https://edocs.puc.state.or.us/efdocs/HAH/um1930hah15137.pdf" TargetMode="External"/><Relationship Id="rId16" Type="http://schemas.openxmlformats.org/officeDocument/2006/relationships/hyperlink" Target="https://edocs.puc.state.or.us/efdocs/HAH/um1930hah15575.pdf" TargetMode="External"/><Relationship Id="rId107" Type="http://schemas.openxmlformats.org/officeDocument/2006/relationships/hyperlink" Target="https://edocs.puc.state.or.us/efdocs/HAH/um1930hah145613.pdf" TargetMode="External"/><Relationship Id="rId11" Type="http://schemas.openxmlformats.org/officeDocument/2006/relationships/hyperlink" Target="https://edocs.puc.state.or.us/efdocs/HAH/um1930hah164641.pdf" TargetMode="External"/><Relationship Id="rId32" Type="http://schemas.openxmlformats.org/officeDocument/2006/relationships/hyperlink" Target="https://edocs.puc.state.or.us/efdocs/HAH/um1930hah10130.pdf" TargetMode="External"/><Relationship Id="rId37" Type="http://schemas.openxmlformats.org/officeDocument/2006/relationships/hyperlink" Target="https://edocs.puc.state.or.us/efdocs/HAH/um1930hah9711.pdf" TargetMode="External"/><Relationship Id="rId53" Type="http://schemas.openxmlformats.org/officeDocument/2006/relationships/hyperlink" Target="https://edocs.puc.state.or.us/efdocs/HAH/um1930hah16445.pdf" TargetMode="External"/><Relationship Id="rId58" Type="http://schemas.openxmlformats.org/officeDocument/2006/relationships/hyperlink" Target="https://edocs.puc.state.or.us/efdocs/HAH/um1930hah326626023.pdf" TargetMode="External"/><Relationship Id="rId74" Type="http://schemas.openxmlformats.org/officeDocument/2006/relationships/hyperlink" Target="https://edocs.puc.state.or.us/efdocs/HAH/um1930hah154054.pdf" TargetMode="External"/><Relationship Id="rId79" Type="http://schemas.openxmlformats.org/officeDocument/2006/relationships/hyperlink" Target="https://edocs.puc.state.or.us/efdocs/HAH/um1930hah124853.pdf" TargetMode="External"/><Relationship Id="rId102" Type="http://schemas.openxmlformats.org/officeDocument/2006/relationships/hyperlink" Target="https://edocs.puc.state.or.us/efdocs/HAH/um1930hah133441.pdf" TargetMode="External"/><Relationship Id="rId5" Type="http://schemas.openxmlformats.org/officeDocument/2006/relationships/hyperlink" Target="https://edocs.puc.state.or.us/efdocs/HAH/um1930hah325686023.pdf" TargetMode="External"/><Relationship Id="rId90" Type="http://schemas.openxmlformats.org/officeDocument/2006/relationships/hyperlink" Target="https://edocs.puc.state.or.us/efdocs/HAH/um1930hah111830.pdf" TargetMode="External"/><Relationship Id="rId95" Type="http://schemas.openxmlformats.org/officeDocument/2006/relationships/hyperlink" Target="https://edocs.puc.state.or.us/efdocs/HAH/um1930hah173011.pdf" TargetMode="External"/><Relationship Id="rId22" Type="http://schemas.openxmlformats.org/officeDocument/2006/relationships/hyperlink" Target="https://edocs.puc.state.or.us/efdocs/HAH/um1930hah9711.pdf" TargetMode="External"/><Relationship Id="rId27" Type="http://schemas.openxmlformats.org/officeDocument/2006/relationships/hyperlink" Target="https://edocs.puc.state.or.us/efdocs/HAH/um1930hah17224.pdf" TargetMode="External"/><Relationship Id="rId43" Type="http://schemas.openxmlformats.org/officeDocument/2006/relationships/hyperlink" Target="https://edocs.puc.state.or.us/efdocs/HAH/um1930hah17224.pdf" TargetMode="External"/><Relationship Id="rId48" Type="http://schemas.openxmlformats.org/officeDocument/2006/relationships/hyperlink" Target="https://edocs.puc.state.or.us/efdocs/HAH/um1930hah326884032.pdf" TargetMode="External"/><Relationship Id="rId64" Type="http://schemas.openxmlformats.org/officeDocument/2006/relationships/hyperlink" Target="https://edocs.puc.state.or.us/efdocs/HAH/um1930hah162612.pdf" TargetMode="External"/><Relationship Id="rId69" Type="http://schemas.openxmlformats.org/officeDocument/2006/relationships/hyperlink" Target="https://edocs.puc.state.or.us/efdocs/HAH/um1930hah164641.pdf" TargetMode="External"/><Relationship Id="rId113" Type="http://schemas.openxmlformats.org/officeDocument/2006/relationships/hyperlink" Target="https://edocs.puc.state.or.us/efdocs/HAH/um1930hah15137.pdf" TargetMode="External"/><Relationship Id="rId118" Type="http://schemas.openxmlformats.org/officeDocument/2006/relationships/hyperlink" Target="https://edocs.puc.state.or.us/efdocs/HAU/um1930hau154953.pdf" TargetMode="External"/><Relationship Id="rId80" Type="http://schemas.openxmlformats.org/officeDocument/2006/relationships/hyperlink" Target="https://edocs.puc.state.or.us/efdocs/HAH/um1930hah133619.pdf" TargetMode="External"/><Relationship Id="rId85" Type="http://schemas.openxmlformats.org/officeDocument/2006/relationships/hyperlink" Target="https://edocs.puc.state.or.us/efdocs/HAH/um1930hah10130.pdf" TargetMode="External"/><Relationship Id="rId12" Type="http://schemas.openxmlformats.org/officeDocument/2006/relationships/hyperlink" Target="https://edocs.puc.state.or.us/efdocs/HAH/um1930hah17224.pdf" TargetMode="External"/><Relationship Id="rId17" Type="http://schemas.openxmlformats.org/officeDocument/2006/relationships/hyperlink" Target="https://edocs.puc.state.or.us/efdocs/HAH/um1930hah9711.pdf" TargetMode="External"/><Relationship Id="rId33" Type="http://schemas.openxmlformats.org/officeDocument/2006/relationships/hyperlink" Target="https://edocs.puc.state.or.us/efdocs/HAH/um1930hah9711.pdf" TargetMode="External"/><Relationship Id="rId38" Type="http://schemas.openxmlformats.org/officeDocument/2006/relationships/hyperlink" Target="https://edocs.puc.state.or.us/efdocs/HAH/um1930hah15137.pdf" TargetMode="External"/><Relationship Id="rId59" Type="http://schemas.openxmlformats.org/officeDocument/2006/relationships/hyperlink" Target="https://edocs.puc.state.or.us/efdocs/HAH/um1930hah17224.pdf" TargetMode="External"/><Relationship Id="rId103" Type="http://schemas.openxmlformats.org/officeDocument/2006/relationships/hyperlink" Target="https://edocs.puc.state.or.us/efdocs/HAH/um1930hah133441.pdf" TargetMode="External"/><Relationship Id="rId108" Type="http://schemas.openxmlformats.org/officeDocument/2006/relationships/hyperlink" Target="https://edocs.puc.state.or.us/efdocs/HAH/um1930hah145751.pdf" TargetMode="External"/><Relationship Id="rId54" Type="http://schemas.openxmlformats.org/officeDocument/2006/relationships/hyperlink" Target="https://edocs.puc.state.or.us/efdocs/HAH/um1930hah154054.pdf" TargetMode="External"/><Relationship Id="rId70" Type="http://schemas.openxmlformats.org/officeDocument/2006/relationships/hyperlink" Target="https://edocs.puc.state.or.us/efdocs/HAH/um1930hah9711.pdf" TargetMode="External"/><Relationship Id="rId75" Type="http://schemas.openxmlformats.org/officeDocument/2006/relationships/hyperlink" Target="https://edocs.puc.state.or.us/efdocs/HAH/um1930hah82552.pdf" TargetMode="External"/><Relationship Id="rId91" Type="http://schemas.openxmlformats.org/officeDocument/2006/relationships/hyperlink" Target="https://edocs.puc.state.or.us/efdocs/HAH/um1930hah111830.pdf" TargetMode="External"/><Relationship Id="rId96" Type="http://schemas.openxmlformats.org/officeDocument/2006/relationships/hyperlink" Target="https://edocs.puc.state.or.us/efdocs/HAH/um1930hah152441.pdf" TargetMode="External"/><Relationship Id="rId1" Type="http://schemas.openxmlformats.org/officeDocument/2006/relationships/hyperlink" Target="https://edocs.puc.state.or.us/efdocs/HAH/um1930hah164641.pdf" TargetMode="External"/><Relationship Id="rId6" Type="http://schemas.openxmlformats.org/officeDocument/2006/relationships/hyperlink" Target="https://edocs.puc.state.or.us/efdocs/HAH/um1930hah17224.pdf" TargetMode="External"/><Relationship Id="rId23" Type="http://schemas.openxmlformats.org/officeDocument/2006/relationships/hyperlink" Target="https://edocs.puc.state.or.us/efdocs/HAH/um1930hah327471032.pdf" TargetMode="External"/><Relationship Id="rId28" Type="http://schemas.openxmlformats.org/officeDocument/2006/relationships/hyperlink" Target="https://edocs.puc.state.or.us/efdocs/HAH/um1930hah145613.pdf" TargetMode="External"/><Relationship Id="rId49" Type="http://schemas.openxmlformats.org/officeDocument/2006/relationships/hyperlink" Target="https://edocs.puc.state.or.us/efdocs/HAH/um1930hah326884032.pdf" TargetMode="External"/><Relationship Id="rId114" Type="http://schemas.openxmlformats.org/officeDocument/2006/relationships/hyperlink" Target="https://edocs.puc.state.or.us/efdocs/HAH/um1930hah15210.pdf" TargetMode="External"/><Relationship Id="rId119" Type="http://schemas.openxmlformats.org/officeDocument/2006/relationships/hyperlink" Target="https://edocs.puc.state.or.us/efdocs/HAU/um1930hau154953.pdf" TargetMode="External"/><Relationship Id="rId10" Type="http://schemas.openxmlformats.org/officeDocument/2006/relationships/hyperlink" Target="https://edocs.puc.state.or.us/efdocs/HAH/um1930hah122749.pdf" TargetMode="External"/><Relationship Id="rId31" Type="http://schemas.openxmlformats.org/officeDocument/2006/relationships/hyperlink" Target="https://edocs.puc.state.or.us/efdocs/HAH/um1930hah145613.pdf" TargetMode="External"/><Relationship Id="rId44" Type="http://schemas.openxmlformats.org/officeDocument/2006/relationships/hyperlink" Target="https://edocs.puc.state.or.us/efdocs/HAH/um1930hah15210.pdf" TargetMode="External"/><Relationship Id="rId52" Type="http://schemas.openxmlformats.org/officeDocument/2006/relationships/hyperlink" Target="https://edocs.puc.state.or.us/efdocs/HAH/um1930hah326851023.pdf" TargetMode="External"/><Relationship Id="rId60" Type="http://schemas.openxmlformats.org/officeDocument/2006/relationships/hyperlink" Target="https://edocs.puc.state.or.us/efdocs/HAH/um1930hah15210.pdf" TargetMode="External"/><Relationship Id="rId65" Type="http://schemas.openxmlformats.org/officeDocument/2006/relationships/hyperlink" Target="https://edocs.puc.state.or.us/efdocs/HAH/um1930hah162612.pdf" TargetMode="External"/><Relationship Id="rId73" Type="http://schemas.openxmlformats.org/officeDocument/2006/relationships/hyperlink" Target="https://edocs.puc.state.or.us/efdocs/HAH/um1930hah163116.pdf" TargetMode="External"/><Relationship Id="rId78" Type="http://schemas.openxmlformats.org/officeDocument/2006/relationships/hyperlink" Target="https://edocs.puc.state.or.us/efdocs/HAH/um1930hah132928.pdf" TargetMode="External"/><Relationship Id="rId81" Type="http://schemas.openxmlformats.org/officeDocument/2006/relationships/hyperlink" Target="https://edocs.puc.state.or.us/efdocs/HAH/um1930hah95135.pdf" TargetMode="External"/><Relationship Id="rId86" Type="http://schemas.openxmlformats.org/officeDocument/2006/relationships/hyperlink" Target="https://edocs.puc.state.or.us/efdocs/HAH/um1930hah152218.pdf" TargetMode="External"/><Relationship Id="rId94" Type="http://schemas.openxmlformats.org/officeDocument/2006/relationships/hyperlink" Target="https://edocs.puc.state.or.us/efdocs/HAH/um1930hah173011.pdf" TargetMode="External"/><Relationship Id="rId99" Type="http://schemas.openxmlformats.org/officeDocument/2006/relationships/hyperlink" Target="https://edocs.puc.state.or.us/efdocs/HAH/um1930hah155245.pdf" TargetMode="External"/><Relationship Id="rId101" Type="http://schemas.openxmlformats.org/officeDocument/2006/relationships/hyperlink" Target="https://edocs.puc.state.or.us/efdocs/HAH/um1930hah133250.pdf" TargetMode="External"/><Relationship Id="rId4" Type="http://schemas.openxmlformats.org/officeDocument/2006/relationships/hyperlink" Target="https://edocs.puc.state.or.us/efdocs/HAH/um1930hah15137.pdf" TargetMode="External"/><Relationship Id="rId9" Type="http://schemas.openxmlformats.org/officeDocument/2006/relationships/hyperlink" Target="https://edocs.puc.state.or.us/efdocs/HAH/um1930hah164641.pdf" TargetMode="External"/><Relationship Id="rId13" Type="http://schemas.openxmlformats.org/officeDocument/2006/relationships/hyperlink" Target="https://edocs.puc.state.or.us/efdocs/HAH/um1930hah17224.pdf" TargetMode="External"/><Relationship Id="rId18" Type="http://schemas.openxmlformats.org/officeDocument/2006/relationships/hyperlink" Target="https://edocs.puc.state.or.us/efdocs/HAH/um1930hah9711.pdf" TargetMode="External"/><Relationship Id="rId39" Type="http://schemas.openxmlformats.org/officeDocument/2006/relationships/hyperlink" Target="https://edocs.puc.state.or.us/efdocs/HAH/um1930hah164641.pdf" TargetMode="External"/><Relationship Id="rId109" Type="http://schemas.openxmlformats.org/officeDocument/2006/relationships/hyperlink" Target="https://edocs.puc.state.or.us/efdocs/HAH/um1930hah164944.pdf" TargetMode="External"/><Relationship Id="rId34" Type="http://schemas.openxmlformats.org/officeDocument/2006/relationships/hyperlink" Target="https://edocs.puc.state.or.us/efdocs/HAH/um1930hah15210.pdf" TargetMode="External"/><Relationship Id="rId50" Type="http://schemas.openxmlformats.org/officeDocument/2006/relationships/hyperlink" Target="https://edocs.puc.state.or.us/efdocs/HAH/um1930hah326908023.pdf" TargetMode="External"/><Relationship Id="rId55" Type="http://schemas.openxmlformats.org/officeDocument/2006/relationships/hyperlink" Target="https://edocs.puc.state.or.us/efdocs/HAH/um1930hah325483023.pdf" TargetMode="External"/><Relationship Id="rId76" Type="http://schemas.openxmlformats.org/officeDocument/2006/relationships/hyperlink" Target="https://edocs.puc.state.or.us/efdocs/HAH/um1930hah82827.pdf" TargetMode="External"/><Relationship Id="rId97" Type="http://schemas.openxmlformats.org/officeDocument/2006/relationships/hyperlink" Target="https://edocs.puc.state.or.us/efdocs/HAH/um1930hah152727.pdf" TargetMode="External"/><Relationship Id="rId104" Type="http://schemas.openxmlformats.org/officeDocument/2006/relationships/hyperlink" Target="https://edocs.puc.state.or.us/efdocs/HAH/um1930hah145236.pdf" TargetMode="External"/><Relationship Id="rId120" Type="http://schemas.openxmlformats.org/officeDocument/2006/relationships/drawing" Target="../drawings/drawing3.xml"/><Relationship Id="rId7" Type="http://schemas.openxmlformats.org/officeDocument/2006/relationships/hyperlink" Target="https://edocs.puc.state.or.us/efdocs/HAH/um1930hah15210.pdf" TargetMode="External"/><Relationship Id="rId71" Type="http://schemas.openxmlformats.org/officeDocument/2006/relationships/hyperlink" Target="https://edocs.puc.state.or.us/efdocs/HAH/um1930hah102926.pdf" TargetMode="External"/><Relationship Id="rId92" Type="http://schemas.openxmlformats.org/officeDocument/2006/relationships/hyperlink" Target="https://edocs.puc.state.or.us/efdocs/HAC/um1930hac154159.pdf" TargetMode="External"/><Relationship Id="rId2" Type="http://schemas.openxmlformats.org/officeDocument/2006/relationships/hyperlink" Target="https://edocs.puc.state.or.us/efdocs/HAH/um1930hah327471032.pdf" TargetMode="External"/><Relationship Id="rId29" Type="http://schemas.openxmlformats.org/officeDocument/2006/relationships/hyperlink" Target="https://edocs.puc.state.or.us/efdocs/HAH/um1930hah162612.pdf" TargetMode="External"/><Relationship Id="rId24" Type="http://schemas.openxmlformats.org/officeDocument/2006/relationships/hyperlink" Target="https://edocs.puc.state.or.us/efdocs/HAH/um1930hah327471032.pdf" TargetMode="External"/><Relationship Id="rId40" Type="http://schemas.openxmlformats.org/officeDocument/2006/relationships/hyperlink" Target="https://edocs.puc.state.or.us/efdocs/HAH/um1930hah164641.pdf" TargetMode="External"/><Relationship Id="rId45" Type="http://schemas.openxmlformats.org/officeDocument/2006/relationships/hyperlink" Target="https://edocs.puc.state.or.us/efdocs/HAH/um1930hah17224.pdf" TargetMode="External"/><Relationship Id="rId66" Type="http://schemas.openxmlformats.org/officeDocument/2006/relationships/hyperlink" Target="https://edocs.puc.state.or.us/efdocs/HAH/um1930hah94645.pdf" TargetMode="External"/><Relationship Id="rId87" Type="http://schemas.openxmlformats.org/officeDocument/2006/relationships/hyperlink" Target="https://edocs.puc.state.or.us/efdocs/HAH/um1930hah152218.pdf" TargetMode="External"/><Relationship Id="rId110" Type="http://schemas.openxmlformats.org/officeDocument/2006/relationships/hyperlink" Target="https://edocs.puc.state.or.us/efdocs/HAH/um1930hah122749.pdf" TargetMode="External"/><Relationship Id="rId115" Type="http://schemas.openxmlformats.org/officeDocument/2006/relationships/hyperlink" Target="https://edocs.puc.state.or.us/efdocs/HAH/um1930hah325686023.pdf" TargetMode="External"/><Relationship Id="rId61" Type="http://schemas.openxmlformats.org/officeDocument/2006/relationships/hyperlink" Target="https://edocs.puc.state.or.us/efdocs/HAH/um1930hah121349.pdf" TargetMode="External"/><Relationship Id="rId82" Type="http://schemas.openxmlformats.org/officeDocument/2006/relationships/hyperlink" Target="https://edocs.puc.state.or.us/efdocs/HAH/um1930hah104356.pdf" TargetMode="External"/><Relationship Id="rId19" Type="http://schemas.openxmlformats.org/officeDocument/2006/relationships/hyperlink" Target="https://edocs.puc.state.or.us/efdocs/HAH/um1930hah14537.pdf" TargetMode="External"/><Relationship Id="rId14" Type="http://schemas.openxmlformats.org/officeDocument/2006/relationships/hyperlink" Target="https://edocs.puc.state.or.us/efdocs/HAH/um1930hah17224.pdf" TargetMode="External"/><Relationship Id="rId30" Type="http://schemas.openxmlformats.org/officeDocument/2006/relationships/hyperlink" Target="https://edocs.puc.state.or.us/efdocs/HAH/um1930hah145613.pdf" TargetMode="External"/><Relationship Id="rId35" Type="http://schemas.openxmlformats.org/officeDocument/2006/relationships/hyperlink" Target="https://edocs.puc.state.or.us/efdocs/HAH/um1930hah17224.pdf" TargetMode="External"/><Relationship Id="rId56" Type="http://schemas.openxmlformats.org/officeDocument/2006/relationships/hyperlink" Target="https://edocs.puc.state.or.us/efdocs/HAH/um1930hah326608023.pdf" TargetMode="External"/><Relationship Id="rId77" Type="http://schemas.openxmlformats.org/officeDocument/2006/relationships/hyperlink" Target="https://edocs.puc.state.or.us/efdocs/HAH/um1930hah82827.pdf" TargetMode="External"/><Relationship Id="rId100" Type="http://schemas.openxmlformats.org/officeDocument/2006/relationships/hyperlink" Target="https://edocs.puc.state.or.us/efdocs/HAH/um1930hah13247.pdf" TargetMode="External"/><Relationship Id="rId105" Type="http://schemas.openxmlformats.org/officeDocument/2006/relationships/hyperlink" Target="https://edocs.puc.state.or.us/efdocs/HAH/um1930hah145236.pdf" TargetMode="External"/><Relationship Id="rId8" Type="http://schemas.openxmlformats.org/officeDocument/2006/relationships/hyperlink" Target="https://edocs.puc.state.or.us/efdocs/HAH/um1930hah14537.pdf" TargetMode="External"/><Relationship Id="rId51" Type="http://schemas.openxmlformats.org/officeDocument/2006/relationships/hyperlink" Target="https://edocs.puc.state.or.us/efdocs/HAH/um1930hah154054.pdf" TargetMode="External"/><Relationship Id="rId72" Type="http://schemas.openxmlformats.org/officeDocument/2006/relationships/hyperlink" Target="https://edocs.puc.state.or.us/efdocs/HAH/um1930hah161013.pdf" TargetMode="External"/><Relationship Id="rId93" Type="http://schemas.openxmlformats.org/officeDocument/2006/relationships/hyperlink" Target="https://edocs.puc.state.or.us/efdocs/HAH/um1930hah14537.pdf" TargetMode="External"/><Relationship Id="rId98" Type="http://schemas.openxmlformats.org/officeDocument/2006/relationships/hyperlink" Target="https://edocs.puc.state.or.us/efdocs/HAH/um1930hah152727.pdf" TargetMode="External"/><Relationship Id="rId3" Type="http://schemas.openxmlformats.org/officeDocument/2006/relationships/hyperlink" Target="https://edocs.puc.state.or.us/efdocs/HAH/um1930hah327471032.pdf" TargetMode="External"/><Relationship Id="rId25" Type="http://schemas.openxmlformats.org/officeDocument/2006/relationships/hyperlink" Target="https://edocs.puc.state.or.us/efdocs/HAH/um1930hah327471032.pdf" TargetMode="External"/><Relationship Id="rId46" Type="http://schemas.openxmlformats.org/officeDocument/2006/relationships/hyperlink" Target="https://edocs.puc.state.or.us/efdocs/HAH/um1930hah9711.pdf" TargetMode="External"/><Relationship Id="rId67" Type="http://schemas.openxmlformats.org/officeDocument/2006/relationships/hyperlink" Target="https://edocs.puc.state.or.us/efdocs/HAH/um1930hah94645.pdf" TargetMode="External"/><Relationship Id="rId116" Type="http://schemas.openxmlformats.org/officeDocument/2006/relationships/hyperlink" Target="https://edocs.puc.state.or.us/efdocs/HAH/um1930hah325686023.pdf" TargetMode="External"/><Relationship Id="rId20" Type="http://schemas.openxmlformats.org/officeDocument/2006/relationships/hyperlink" Target="https://edocs.puc.state.or.us/efdocs/HAH/um1930hah132928.pdf" TargetMode="External"/><Relationship Id="rId41" Type="http://schemas.openxmlformats.org/officeDocument/2006/relationships/hyperlink" Target="https://edocs.puc.state.or.us/efdocs/HAH/um1930hah17224.pdf" TargetMode="External"/><Relationship Id="rId62" Type="http://schemas.openxmlformats.org/officeDocument/2006/relationships/hyperlink" Target="https://edocs.puc.state.or.us/efdocs/HAH/um1930hah17224.pdf" TargetMode="External"/><Relationship Id="rId83" Type="http://schemas.openxmlformats.org/officeDocument/2006/relationships/hyperlink" Target="https://edocs.puc.state.or.us/efdocs/HAH/um1930hah15575.pdf" TargetMode="External"/><Relationship Id="rId88" Type="http://schemas.openxmlformats.org/officeDocument/2006/relationships/hyperlink" Target="https://edocs.puc.state.or.us/efdocs/HAH/um1930hah93220.pdf" TargetMode="External"/><Relationship Id="rId111" Type="http://schemas.openxmlformats.org/officeDocument/2006/relationships/hyperlink" Target="https://edocs.puc.state.or.us/efdocs/HAH/um1930hah123054.pdf" TargetMode="External"/><Relationship Id="rId15" Type="http://schemas.openxmlformats.org/officeDocument/2006/relationships/hyperlink" Target="https://edocs.puc.state.or.us/efdocs/HAH/um1930hah15210.pdf" TargetMode="External"/><Relationship Id="rId36" Type="http://schemas.openxmlformats.org/officeDocument/2006/relationships/hyperlink" Target="https://edocs.puc.state.or.us/efdocs/HAH/um1930hah93220.pdf" TargetMode="External"/><Relationship Id="rId57" Type="http://schemas.openxmlformats.org/officeDocument/2006/relationships/hyperlink" Target="https://edocs.puc.state.or.us/efdocs/HAH/um1930hah326626023.pdf" TargetMode="External"/><Relationship Id="rId106" Type="http://schemas.openxmlformats.org/officeDocument/2006/relationships/hyperlink" Target="https://edocs.puc.state.or.us/efdocs/HAH/um1930hah1454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P50"/>
  <sheetViews>
    <sheetView workbookViewId="0">
      <selection activeCell="J6" sqref="J6"/>
    </sheetView>
  </sheetViews>
  <sheetFormatPr defaultColWidth="8.85546875" defaultRowHeight="15" customHeight="1"/>
  <cols>
    <col min="1" max="1" width="4.7109375" style="2" customWidth="1"/>
    <col min="2" max="2" width="8.85546875" style="2"/>
    <col min="3" max="4" width="16" style="2" customWidth="1"/>
    <col min="5" max="5" width="14.7109375" style="2" customWidth="1"/>
    <col min="6" max="6" width="19.42578125" style="2" customWidth="1"/>
    <col min="7" max="7" width="21.140625" style="2" customWidth="1"/>
    <col min="8" max="8" width="7.85546875" style="2" customWidth="1"/>
    <col min="9" max="9" width="8.85546875" style="2"/>
    <col min="10" max="11" width="17.28515625" style="2" customWidth="1"/>
    <col min="12" max="12" width="16.85546875" style="7" customWidth="1"/>
    <col min="13" max="13" width="21.28515625" style="7" customWidth="1"/>
    <col min="14" max="14" width="19" style="7" customWidth="1"/>
    <col min="15" max="15" width="19.85546875" style="7" customWidth="1"/>
    <col min="16" max="16384" width="8.85546875" style="7"/>
  </cols>
  <sheetData>
    <row r="1" spans="1:16" ht="90" customHeight="1">
      <c r="E1" s="103" t="s">
        <v>0</v>
      </c>
      <c r="F1" s="103"/>
      <c r="G1" s="103"/>
      <c r="H1" s="103"/>
      <c r="J1" s="28" t="s">
        <v>1</v>
      </c>
      <c r="K1" s="11"/>
      <c r="L1" s="11"/>
      <c r="M1" s="11"/>
    </row>
    <row r="2" spans="1:16" s="23" customFormat="1" ht="14.25" customHeight="1">
      <c r="B2" s="24"/>
    </row>
    <row r="3" spans="1:16" s="13" customFormat="1" ht="24.95" customHeight="1">
      <c r="B3" s="29" t="s">
        <v>2</v>
      </c>
      <c r="I3" s="30" t="s">
        <v>3</v>
      </c>
      <c r="J3" s="14"/>
      <c r="K3" s="14"/>
      <c r="L3" s="14"/>
      <c r="M3" s="14"/>
      <c r="N3" s="14"/>
      <c r="O3" s="14"/>
    </row>
    <row r="4" spans="1:16" s="9" customFormat="1" ht="46.5" customHeight="1">
      <c r="A4" s="6"/>
      <c r="H4" s="10"/>
      <c r="I4" s="48" t="s">
        <v>4</v>
      </c>
      <c r="J4" s="48" t="s">
        <v>5</v>
      </c>
      <c r="K4" s="48" t="s">
        <v>6</v>
      </c>
      <c r="L4" s="48" t="s">
        <v>7</v>
      </c>
      <c r="M4" s="48" t="s">
        <v>8</v>
      </c>
      <c r="N4" s="6"/>
      <c r="O4" s="2"/>
    </row>
    <row r="5" spans="1:16" s="9" customFormat="1" ht="15.75" customHeight="1">
      <c r="A5" s="6"/>
      <c r="H5" s="25"/>
      <c r="I5" s="49" t="s">
        <v>9</v>
      </c>
      <c r="J5" s="50">
        <v>1</v>
      </c>
      <c r="K5" s="51">
        <v>0</v>
      </c>
      <c r="L5" s="51">
        <v>0</v>
      </c>
      <c r="M5" s="52">
        <v>1</v>
      </c>
      <c r="N5" s="1"/>
      <c r="O5" s="11"/>
    </row>
    <row r="6" spans="1:16">
      <c r="H6" s="26"/>
      <c r="I6" s="53" t="s">
        <v>10</v>
      </c>
      <c r="J6" s="54">
        <v>24</v>
      </c>
      <c r="K6" s="55">
        <v>3</v>
      </c>
      <c r="L6" s="55">
        <v>6</v>
      </c>
      <c r="M6" s="53">
        <f>SUM(J6:L6)</f>
        <v>33</v>
      </c>
      <c r="N6" s="2"/>
      <c r="O6" s="2"/>
    </row>
    <row r="7" spans="1:16">
      <c r="H7" s="26"/>
      <c r="I7" s="56" t="s">
        <v>11</v>
      </c>
      <c r="J7" s="57">
        <v>17</v>
      </c>
      <c r="K7" s="58">
        <v>1</v>
      </c>
      <c r="L7" s="58">
        <v>13</v>
      </c>
      <c r="M7" s="59">
        <f>SUM(J7:L7)</f>
        <v>31</v>
      </c>
      <c r="N7" s="2"/>
      <c r="O7" s="2"/>
    </row>
    <row r="8" spans="1:16">
      <c r="H8" s="26"/>
      <c r="I8" s="60" t="s">
        <v>12</v>
      </c>
      <c r="J8" s="61">
        <f>SUM(J5:J7)</f>
        <v>42</v>
      </c>
      <c r="K8" s="62">
        <f>SUM(K5:K7)</f>
        <v>4</v>
      </c>
      <c r="L8" s="62">
        <f>SUM(L5:L7)</f>
        <v>19</v>
      </c>
      <c r="M8" s="60">
        <f>SUM(J8:L8)</f>
        <v>65</v>
      </c>
      <c r="N8" s="2"/>
      <c r="O8" s="2"/>
    </row>
    <row r="9" spans="1:16" ht="24.75" customHeight="1">
      <c r="I9" s="31" t="s">
        <v>13</v>
      </c>
      <c r="L9" s="2"/>
      <c r="M9" s="2"/>
      <c r="N9" s="2"/>
      <c r="O9" s="2"/>
    </row>
    <row r="10" spans="1:16" ht="67.5" customHeight="1">
      <c r="I10" s="47" t="s">
        <v>4</v>
      </c>
      <c r="J10" s="47" t="s">
        <v>14</v>
      </c>
      <c r="K10" s="47" t="s">
        <v>15</v>
      </c>
      <c r="L10" s="47" t="s">
        <v>16</v>
      </c>
      <c r="M10" s="47" t="s">
        <v>17</v>
      </c>
      <c r="N10" s="47" t="s">
        <v>18</v>
      </c>
      <c r="O10" s="47" t="s">
        <v>19</v>
      </c>
    </row>
    <row r="11" spans="1:16" ht="15.6" customHeight="1">
      <c r="H11" s="27"/>
      <c r="I11" s="35" t="s">
        <v>9</v>
      </c>
      <c r="J11" s="36">
        <f>J5+K5</f>
        <v>1</v>
      </c>
      <c r="K11" s="37">
        <v>45.559210526315795</v>
      </c>
      <c r="L11" s="38">
        <v>0</v>
      </c>
      <c r="M11" s="38">
        <v>1</v>
      </c>
      <c r="N11" s="38">
        <v>1</v>
      </c>
      <c r="O11" s="39">
        <v>0</v>
      </c>
    </row>
    <row r="12" spans="1:16" ht="15.6" customHeight="1">
      <c r="H12" s="27"/>
      <c r="I12" s="33" t="s">
        <v>10</v>
      </c>
      <c r="J12" s="40">
        <f>J6+K6</f>
        <v>27</v>
      </c>
      <c r="K12" s="41">
        <v>29.184941520467834</v>
      </c>
      <c r="L12" s="42">
        <v>17</v>
      </c>
      <c r="M12" s="42">
        <v>26</v>
      </c>
      <c r="N12" s="42">
        <v>21</v>
      </c>
      <c r="O12" s="34">
        <v>18</v>
      </c>
      <c r="P12" s="95"/>
    </row>
    <row r="13" spans="1:16" ht="15.6" customHeight="1">
      <c r="H13" s="27"/>
      <c r="I13" s="33" t="s">
        <v>11</v>
      </c>
      <c r="J13" s="40">
        <v>17</v>
      </c>
      <c r="K13" s="41">
        <v>23.680340557275546</v>
      </c>
      <c r="L13" s="42">
        <v>13</v>
      </c>
      <c r="M13" s="42">
        <v>13</v>
      </c>
      <c r="N13" s="42">
        <v>11</v>
      </c>
      <c r="O13" s="34">
        <v>7</v>
      </c>
      <c r="P13" s="95"/>
    </row>
    <row r="14" spans="1:16" ht="15.6" customHeight="1">
      <c r="H14" s="27"/>
      <c r="I14" s="43" t="s">
        <v>12</v>
      </c>
      <c r="J14" s="44">
        <f>J8+K8</f>
        <v>46</v>
      </c>
      <c r="K14" s="45" t="s">
        <v>20</v>
      </c>
      <c r="L14" s="44">
        <f>SUM(L11:L13)</f>
        <v>30</v>
      </c>
      <c r="M14" s="45">
        <f t="shared" ref="M14:O14" si="0">SUM(M11:M13)</f>
        <v>40</v>
      </c>
      <c r="N14" s="45">
        <f t="shared" si="0"/>
        <v>33</v>
      </c>
      <c r="O14" s="46">
        <f t="shared" si="0"/>
        <v>25</v>
      </c>
      <c r="P14" s="95"/>
    </row>
    <row r="15" spans="1:16" ht="42" customHeight="1">
      <c r="L15" s="2"/>
      <c r="M15" s="2"/>
      <c r="N15" s="104" t="s">
        <v>21</v>
      </c>
      <c r="O15" s="104"/>
    </row>
    <row r="16" spans="1:16" ht="155.25" customHeight="1">
      <c r="L16" s="2"/>
      <c r="M16" s="2"/>
      <c r="N16" s="15"/>
      <c r="O16" s="15"/>
    </row>
    <row r="17" spans="1:15" ht="8.25" customHeight="1">
      <c r="L17" s="2"/>
      <c r="M17" s="2"/>
      <c r="N17" s="15"/>
      <c r="O17" s="15"/>
    </row>
    <row r="18" spans="1:15" ht="24.95" customHeight="1">
      <c r="A18" s="7"/>
      <c r="B18" s="32" t="s">
        <v>22</v>
      </c>
      <c r="C18" s="7"/>
      <c r="D18" s="7"/>
      <c r="E18" s="7"/>
      <c r="F18" s="7"/>
      <c r="G18" s="7"/>
      <c r="H18" s="7"/>
      <c r="I18" s="7"/>
      <c r="J18" s="7"/>
      <c r="K18" s="7"/>
    </row>
    <row r="19" spans="1:15">
      <c r="L19" s="2"/>
    </row>
    <row r="20" spans="1:15" ht="15.6" customHeight="1">
      <c r="L20" s="2"/>
    </row>
    <row r="21" spans="1:15">
      <c r="I21" s="7"/>
      <c r="J21" s="7"/>
      <c r="K21" s="7"/>
      <c r="L21" s="2"/>
    </row>
    <row r="22" spans="1:15">
      <c r="L22" s="2"/>
    </row>
    <row r="23" spans="1:15">
      <c r="L23" s="2"/>
    </row>
    <row r="25" spans="1:15"/>
    <row r="26" spans="1:15"/>
    <row r="27" spans="1:15"/>
    <row r="28" spans="1:15" ht="47.25" customHeight="1"/>
    <row r="29" spans="1:15" ht="24.95" customHeight="1"/>
    <row r="30" spans="1:15" ht="13.5" customHeight="1"/>
    <row r="31" spans="1:15"/>
    <row r="32" spans="1:15">
      <c r="B32" s="6"/>
    </row>
    <row r="33" spans="1:1"/>
    <row r="34" spans="1:1"/>
    <row r="35" spans="1:1">
      <c r="A35" s="7"/>
    </row>
    <row r="39" spans="1:1"/>
    <row r="40" spans="1:1"/>
    <row r="41" spans="1:1"/>
    <row r="42" spans="1:1"/>
    <row r="43" spans="1:1"/>
    <row r="46" spans="1:1"/>
    <row r="47" spans="1:1"/>
    <row r="48" spans="1:1"/>
    <row r="49"/>
    <row r="50"/>
  </sheetData>
  <sheetProtection algorithmName="SHA-512" hashValue="b/Ho/kJ3/D5FNDtN1l5GY2hWeAR6i83gZ7xulw+PXe8EkKerSYaV1X3Ea8itqvLMjAkqDqyRezt1TxGruLq4Ew==" saltValue="yfrlnIz/4pcFX45qOVudQg==" spinCount="100000" sheet="1" objects="1" scenarios="1"/>
  <mergeCells count="2">
    <mergeCell ref="E1:H1"/>
    <mergeCell ref="N15:O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V68"/>
  <sheetViews>
    <sheetView tabSelected="1" topLeftCell="A2" workbookViewId="0">
      <selection activeCell="J2" sqref="J2"/>
    </sheetView>
  </sheetViews>
  <sheetFormatPr defaultColWidth="8.85546875" defaultRowHeight="15" customHeight="1"/>
  <cols>
    <col min="1" max="1" width="13.85546875" style="8" customWidth="1"/>
    <col min="2" max="2" width="8.5703125" style="1" customWidth="1"/>
    <col min="3" max="3" width="15.85546875" customWidth="1"/>
    <col min="4" max="4" width="15.42578125" style="1" customWidth="1"/>
    <col min="5" max="5" width="12.7109375" style="1" customWidth="1"/>
    <col min="6" max="7" width="20.7109375" style="1" customWidth="1"/>
    <col min="8" max="8" width="16.28515625" style="1" customWidth="1"/>
    <col min="9" max="9" width="17.7109375" style="8" customWidth="1"/>
    <col min="10" max="10" width="14.140625" style="1" customWidth="1"/>
    <col min="11" max="11" width="23.42578125" customWidth="1"/>
    <col min="12" max="12" width="22.42578125" customWidth="1"/>
    <col min="13" max="13" width="14.85546875" customWidth="1"/>
    <col min="14" max="14" width="13.5703125" customWidth="1"/>
    <col min="15" max="15" width="15.42578125" customWidth="1"/>
    <col min="16" max="16" width="16.140625" customWidth="1"/>
    <col min="17" max="17" width="15.7109375" customWidth="1"/>
    <col min="18" max="18" width="22.7109375" style="1" customWidth="1"/>
    <col min="19" max="19" width="23.140625" style="1" customWidth="1"/>
    <col min="20" max="20" width="35" style="1" customWidth="1"/>
    <col min="21" max="21" width="8.85546875" style="2" customWidth="1"/>
    <col min="22" max="16384" width="8.85546875" style="2"/>
  </cols>
  <sheetData>
    <row r="1" spans="1:22" ht="26.25" hidden="1" customHeight="1">
      <c r="F1"/>
      <c r="G1"/>
      <c r="H1" s="5">
        <f ca="1">TODAY()</f>
        <v>45401</v>
      </c>
    </row>
    <row r="2" spans="1:22" s="7" customFormat="1" ht="90" customHeight="1">
      <c r="A2" s="22"/>
      <c r="B2" s="2"/>
      <c r="C2" s="2"/>
      <c r="D2" s="105" t="s">
        <v>23</v>
      </c>
      <c r="E2" s="105"/>
      <c r="F2" s="105"/>
      <c r="G2" s="16"/>
      <c r="H2" s="2"/>
      <c r="I2" s="11"/>
      <c r="J2" s="11"/>
      <c r="K2" s="11"/>
      <c r="L2" s="11"/>
    </row>
    <row r="3" spans="1:22" s="7" customFormat="1" ht="14.25" customHeight="1">
      <c r="A3" s="80"/>
      <c r="B3" s="81"/>
      <c r="C3" s="81"/>
      <c r="D3" s="82"/>
      <c r="E3" s="82"/>
      <c r="F3" s="83"/>
      <c r="G3" s="84"/>
      <c r="H3" s="81"/>
      <c r="I3" s="85"/>
      <c r="J3" s="85"/>
      <c r="K3" s="85"/>
      <c r="L3" s="85"/>
      <c r="M3" s="86"/>
      <c r="N3" s="86"/>
      <c r="O3" s="86"/>
      <c r="P3" s="86"/>
      <c r="Q3" s="86"/>
      <c r="R3" s="86"/>
      <c r="S3" s="86"/>
      <c r="T3" s="86"/>
    </row>
    <row r="4" spans="1:22" ht="99">
      <c r="A4" s="79" t="s">
        <v>24</v>
      </c>
      <c r="B4" s="77" t="s">
        <v>25</v>
      </c>
      <c r="C4" s="78" t="s">
        <v>26</v>
      </c>
      <c r="D4" s="77" t="s">
        <v>27</v>
      </c>
      <c r="E4" s="77" t="s">
        <v>28</v>
      </c>
      <c r="F4" s="77" t="s">
        <v>29</v>
      </c>
      <c r="G4" s="77" t="s">
        <v>30</v>
      </c>
      <c r="H4" s="77" t="s">
        <v>31</v>
      </c>
      <c r="I4" s="79" t="s">
        <v>32</v>
      </c>
      <c r="J4" s="77" t="s">
        <v>33</v>
      </c>
      <c r="K4" s="77" t="s">
        <v>34</v>
      </c>
      <c r="L4" s="77" t="s">
        <v>35</v>
      </c>
      <c r="M4" s="77" t="s">
        <v>36</v>
      </c>
      <c r="N4" s="77" t="s">
        <v>37</v>
      </c>
      <c r="O4" s="79" t="s">
        <v>38</v>
      </c>
      <c r="P4" s="79" t="s">
        <v>39</v>
      </c>
      <c r="Q4" s="77" t="s">
        <v>40</v>
      </c>
      <c r="R4" s="77" t="s">
        <v>41</v>
      </c>
      <c r="S4" s="77" t="s">
        <v>42</v>
      </c>
      <c r="T4" s="77" t="s">
        <v>43</v>
      </c>
    </row>
    <row r="5" spans="1:22" ht="57.75">
      <c r="A5" s="101" t="s">
        <v>44</v>
      </c>
      <c r="B5" s="65" t="s">
        <v>10</v>
      </c>
      <c r="C5" s="66" t="s">
        <v>45</v>
      </c>
      <c r="D5" s="65" t="s">
        <v>46</v>
      </c>
      <c r="E5" s="65" t="s">
        <v>47</v>
      </c>
      <c r="F5" s="65" t="s">
        <v>48</v>
      </c>
      <c r="G5" s="65" t="s">
        <v>49</v>
      </c>
      <c r="H5" s="67">
        <v>44666</v>
      </c>
      <c r="I5" s="68" t="s">
        <v>50</v>
      </c>
      <c r="J5" s="67">
        <v>45454</v>
      </c>
      <c r="K5" s="69">
        <f t="shared" ref="K5:K6" ca="1" si="0">($H$1-H5)/30.4</f>
        <v>24.17763157894737</v>
      </c>
      <c r="L5" s="70" t="s">
        <v>51</v>
      </c>
      <c r="M5" s="64" t="s">
        <v>52</v>
      </c>
      <c r="N5" s="96">
        <v>45562</v>
      </c>
      <c r="O5" s="97">
        <f>(N5-H5)/30.4</f>
        <v>29.473684210526319</v>
      </c>
      <c r="P5" s="100" t="s">
        <v>53</v>
      </c>
      <c r="Q5" s="66" t="s">
        <v>53</v>
      </c>
      <c r="R5" s="65" t="s">
        <v>54</v>
      </c>
      <c r="S5" s="65" t="s">
        <v>55</v>
      </c>
      <c r="T5" s="89" t="s">
        <v>56</v>
      </c>
      <c r="V5" s="76"/>
    </row>
    <row r="6" spans="1:22" ht="43.5">
      <c r="A6" s="101" t="s">
        <v>57</v>
      </c>
      <c r="B6" s="65" t="s">
        <v>10</v>
      </c>
      <c r="C6" s="66" t="s">
        <v>58</v>
      </c>
      <c r="D6" s="65" t="s">
        <v>59</v>
      </c>
      <c r="E6" s="65" t="s">
        <v>47</v>
      </c>
      <c r="F6" s="65" t="s">
        <v>48</v>
      </c>
      <c r="G6" s="65" t="s">
        <v>49</v>
      </c>
      <c r="H6" s="67">
        <v>44666</v>
      </c>
      <c r="I6" s="68" t="s">
        <v>60</v>
      </c>
      <c r="J6" s="67">
        <v>45397</v>
      </c>
      <c r="K6" s="69">
        <f t="shared" ca="1" si="0"/>
        <v>24.17763157894737</v>
      </c>
      <c r="L6" s="70" t="s">
        <v>51</v>
      </c>
      <c r="M6" s="64" t="s">
        <v>61</v>
      </c>
      <c r="N6" s="96">
        <v>45464</v>
      </c>
      <c r="O6" s="69">
        <f>(N6-H6)/30.4</f>
        <v>26.25</v>
      </c>
      <c r="P6" s="100" t="s">
        <v>53</v>
      </c>
      <c r="Q6" s="66" t="s">
        <v>53</v>
      </c>
      <c r="R6" s="65" t="s">
        <v>62</v>
      </c>
      <c r="S6" s="65" t="s">
        <v>63</v>
      </c>
      <c r="T6" s="90" t="s">
        <v>64</v>
      </c>
      <c r="V6" s="76"/>
    </row>
    <row r="7" spans="1:22" ht="29.25">
      <c r="A7" s="101" t="s">
        <v>65</v>
      </c>
      <c r="B7" s="65" t="s">
        <v>11</v>
      </c>
      <c r="C7" s="66" t="s">
        <v>66</v>
      </c>
      <c r="D7" s="65" t="s">
        <v>67</v>
      </c>
      <c r="E7" s="65" t="s">
        <v>47</v>
      </c>
      <c r="F7" s="65" t="s">
        <v>68</v>
      </c>
      <c r="G7" s="65" t="s">
        <v>68</v>
      </c>
      <c r="H7" s="67">
        <v>45124</v>
      </c>
      <c r="I7" s="68" t="s">
        <v>69</v>
      </c>
      <c r="J7" s="67">
        <v>45674</v>
      </c>
      <c r="K7" s="69">
        <f t="shared" ref="K7:K38" ca="1" si="1">($H$1-H7)/30.4</f>
        <v>9.1118421052631575</v>
      </c>
      <c r="L7" s="70" t="s">
        <v>51</v>
      </c>
      <c r="M7" s="68" t="s">
        <v>70</v>
      </c>
      <c r="N7" s="68" t="s">
        <v>70</v>
      </c>
      <c r="O7" s="68" t="s">
        <v>70</v>
      </c>
      <c r="P7" s="99" t="s">
        <v>70</v>
      </c>
      <c r="Q7" s="66" t="s">
        <v>53</v>
      </c>
      <c r="R7" s="65" t="s">
        <v>54</v>
      </c>
      <c r="S7" s="65" t="s">
        <v>54</v>
      </c>
      <c r="T7" s="89" t="s">
        <v>71</v>
      </c>
      <c r="V7" s="76"/>
    </row>
    <row r="8" spans="1:22" ht="29.25">
      <c r="A8" s="101" t="s">
        <v>72</v>
      </c>
      <c r="B8" s="65" t="s">
        <v>11</v>
      </c>
      <c r="C8" s="66" t="s">
        <v>73</v>
      </c>
      <c r="D8" s="65" t="s">
        <v>74</v>
      </c>
      <c r="E8" s="65" t="s">
        <v>47</v>
      </c>
      <c r="F8" s="65" t="s">
        <v>75</v>
      </c>
      <c r="G8" s="65" t="s">
        <v>76</v>
      </c>
      <c r="H8" s="67">
        <v>44666</v>
      </c>
      <c r="I8" s="68">
        <v>45214</v>
      </c>
      <c r="J8" s="67">
        <v>45397</v>
      </c>
      <c r="K8" s="69">
        <f t="shared" ca="1" si="1"/>
        <v>24.17763157894737</v>
      </c>
      <c r="L8" s="70" t="s">
        <v>51</v>
      </c>
      <c r="M8" s="68" t="s">
        <v>70</v>
      </c>
      <c r="N8" s="68" t="s">
        <v>70</v>
      </c>
      <c r="O8" s="68" t="s">
        <v>70</v>
      </c>
      <c r="P8" s="99" t="s">
        <v>70</v>
      </c>
      <c r="Q8" s="66" t="s">
        <v>53</v>
      </c>
      <c r="R8" s="65" t="s">
        <v>77</v>
      </c>
      <c r="S8" s="65" t="s">
        <v>78</v>
      </c>
      <c r="T8" s="91" t="s">
        <v>79</v>
      </c>
      <c r="V8" s="76"/>
    </row>
    <row r="9" spans="1:22" ht="57.75">
      <c r="A9" s="101" t="s">
        <v>80</v>
      </c>
      <c r="B9" s="65" t="s">
        <v>11</v>
      </c>
      <c r="C9" s="66" t="s">
        <v>81</v>
      </c>
      <c r="D9" s="65" t="s">
        <v>82</v>
      </c>
      <c r="E9" s="65" t="s">
        <v>47</v>
      </c>
      <c r="F9" s="65" t="s">
        <v>83</v>
      </c>
      <c r="G9" s="65" t="s">
        <v>49</v>
      </c>
      <c r="H9" s="67">
        <v>44050</v>
      </c>
      <c r="I9" s="68" t="s">
        <v>84</v>
      </c>
      <c r="J9" s="67">
        <v>45523</v>
      </c>
      <c r="K9" s="69">
        <f t="shared" ca="1" si="1"/>
        <v>44.440789473684212</v>
      </c>
      <c r="L9" s="70" t="s">
        <v>51</v>
      </c>
      <c r="M9" s="68">
        <v>44368</v>
      </c>
      <c r="N9" s="96">
        <v>45499</v>
      </c>
      <c r="O9" s="69">
        <f t="shared" ref="O9:O18" si="2">(N9-H9)/30.4</f>
        <v>47.664473684210527</v>
      </c>
      <c r="P9" s="100" t="s">
        <v>53</v>
      </c>
      <c r="Q9" s="65" t="s">
        <v>53</v>
      </c>
      <c r="R9" s="65" t="s">
        <v>85</v>
      </c>
      <c r="S9" s="65" t="s">
        <v>86</v>
      </c>
      <c r="T9" s="89" t="s">
        <v>87</v>
      </c>
      <c r="V9" s="76"/>
    </row>
    <row r="10" spans="1:22" ht="29.25">
      <c r="A10" s="101" t="s">
        <v>88</v>
      </c>
      <c r="B10" s="65" t="s">
        <v>10</v>
      </c>
      <c r="C10" s="66" t="s">
        <v>89</v>
      </c>
      <c r="D10" s="65" t="s">
        <v>90</v>
      </c>
      <c r="E10" s="65" t="s">
        <v>47</v>
      </c>
      <c r="F10" s="65" t="s">
        <v>48</v>
      </c>
      <c r="G10" s="65" t="s">
        <v>48</v>
      </c>
      <c r="H10" s="67">
        <v>45058</v>
      </c>
      <c r="I10" s="68" t="s">
        <v>69</v>
      </c>
      <c r="J10" s="67">
        <v>45608</v>
      </c>
      <c r="K10" s="69">
        <f t="shared" ca="1" si="1"/>
        <v>11.282894736842106</v>
      </c>
      <c r="L10" s="70" t="s">
        <v>51</v>
      </c>
      <c r="M10" s="64" t="s">
        <v>91</v>
      </c>
      <c r="N10" s="96">
        <v>45226</v>
      </c>
      <c r="O10" s="69">
        <f t="shared" si="2"/>
        <v>5.5263157894736841</v>
      </c>
      <c r="P10" s="100" t="s">
        <v>92</v>
      </c>
      <c r="Q10" s="66" t="s">
        <v>54</v>
      </c>
      <c r="R10" s="65" t="s">
        <v>54</v>
      </c>
      <c r="S10" s="65" t="s">
        <v>54</v>
      </c>
      <c r="T10" s="89" t="s">
        <v>71</v>
      </c>
      <c r="V10" s="76"/>
    </row>
    <row r="11" spans="1:22" ht="57.75">
      <c r="A11" s="102" t="s">
        <v>93</v>
      </c>
      <c r="B11" s="65" t="s">
        <v>10</v>
      </c>
      <c r="C11" s="71" t="s">
        <v>94</v>
      </c>
      <c r="D11" s="72" t="s">
        <v>95</v>
      </c>
      <c r="E11" s="72" t="s">
        <v>47</v>
      </c>
      <c r="F11" s="72" t="s">
        <v>96</v>
      </c>
      <c r="G11" s="72" t="s">
        <v>96</v>
      </c>
      <c r="H11" s="73">
        <v>44683</v>
      </c>
      <c r="I11" s="74">
        <v>45253</v>
      </c>
      <c r="J11" s="73">
        <v>45619</v>
      </c>
      <c r="K11" s="69">
        <f t="shared" ca="1" si="1"/>
        <v>23.618421052631579</v>
      </c>
      <c r="L11" s="70" t="s">
        <v>51</v>
      </c>
      <c r="M11" s="68">
        <v>45128</v>
      </c>
      <c r="N11" s="96">
        <v>45930</v>
      </c>
      <c r="O11" s="69">
        <f t="shared" si="2"/>
        <v>41.019736842105267</v>
      </c>
      <c r="P11" s="100" t="s">
        <v>53</v>
      </c>
      <c r="Q11" s="71" t="s">
        <v>54</v>
      </c>
      <c r="R11" s="65" t="s">
        <v>97</v>
      </c>
      <c r="S11" s="72" t="s">
        <v>98</v>
      </c>
      <c r="T11" s="92" t="s">
        <v>99</v>
      </c>
      <c r="V11" s="76"/>
    </row>
    <row r="12" spans="1:22" ht="57.75">
      <c r="A12" s="102" t="s">
        <v>100</v>
      </c>
      <c r="B12" s="65" t="s">
        <v>10</v>
      </c>
      <c r="C12" s="71" t="s">
        <v>101</v>
      </c>
      <c r="D12" s="72" t="s">
        <v>102</v>
      </c>
      <c r="E12" s="72" t="s">
        <v>47</v>
      </c>
      <c r="F12" s="72" t="s">
        <v>96</v>
      </c>
      <c r="G12" s="72" t="s">
        <v>96</v>
      </c>
      <c r="H12" s="73">
        <v>44683</v>
      </c>
      <c r="I12" s="74">
        <v>45253</v>
      </c>
      <c r="J12" s="73">
        <v>45619</v>
      </c>
      <c r="K12" s="69">
        <f t="shared" ca="1" si="1"/>
        <v>23.618421052631579</v>
      </c>
      <c r="L12" s="70" t="s">
        <v>51</v>
      </c>
      <c r="M12" s="68">
        <v>45128</v>
      </c>
      <c r="N12" s="96">
        <v>45930</v>
      </c>
      <c r="O12" s="69">
        <f t="shared" si="2"/>
        <v>41.019736842105267</v>
      </c>
      <c r="P12" s="100" t="s">
        <v>53</v>
      </c>
      <c r="Q12" s="71" t="s">
        <v>54</v>
      </c>
      <c r="R12" s="65" t="s">
        <v>97</v>
      </c>
      <c r="S12" s="72" t="s">
        <v>98</v>
      </c>
      <c r="T12" s="92" t="s">
        <v>99</v>
      </c>
      <c r="V12" s="76"/>
    </row>
    <row r="13" spans="1:22" ht="57.75">
      <c r="A13" s="102" t="s">
        <v>103</v>
      </c>
      <c r="B13" s="65" t="s">
        <v>11</v>
      </c>
      <c r="C13" s="71" t="s">
        <v>104</v>
      </c>
      <c r="D13" s="72" t="s">
        <v>105</v>
      </c>
      <c r="E13" s="72" t="s">
        <v>47</v>
      </c>
      <c r="F13" s="72" t="s">
        <v>68</v>
      </c>
      <c r="G13" s="72" t="s">
        <v>68</v>
      </c>
      <c r="H13" s="73">
        <v>44666</v>
      </c>
      <c r="I13" s="74">
        <v>45153</v>
      </c>
      <c r="J13" s="67">
        <v>45657</v>
      </c>
      <c r="K13" s="69">
        <f t="shared" ca="1" si="1"/>
        <v>24.17763157894737</v>
      </c>
      <c r="L13" s="70" t="s">
        <v>51</v>
      </c>
      <c r="M13" s="68">
        <v>44165</v>
      </c>
      <c r="N13" s="96">
        <v>45630</v>
      </c>
      <c r="O13" s="69">
        <f t="shared" si="2"/>
        <v>31.710526315789476</v>
      </c>
      <c r="P13" s="100" t="s">
        <v>53</v>
      </c>
      <c r="Q13" s="66" t="s">
        <v>54</v>
      </c>
      <c r="R13" s="72" t="s">
        <v>106</v>
      </c>
      <c r="S13" s="65" t="s">
        <v>54</v>
      </c>
      <c r="T13" s="92" t="s">
        <v>107</v>
      </c>
      <c r="V13" s="76"/>
    </row>
    <row r="14" spans="1:22">
      <c r="A14" s="102" t="s">
        <v>108</v>
      </c>
      <c r="B14" s="65" t="s">
        <v>10</v>
      </c>
      <c r="C14" s="71" t="s">
        <v>109</v>
      </c>
      <c r="D14" s="72" t="s">
        <v>110</v>
      </c>
      <c r="E14" s="72" t="s">
        <v>47</v>
      </c>
      <c r="F14" s="72" t="s">
        <v>75</v>
      </c>
      <c r="G14" s="72" t="s">
        <v>76</v>
      </c>
      <c r="H14" s="73">
        <v>44666</v>
      </c>
      <c r="I14" s="74">
        <v>45214</v>
      </c>
      <c r="J14" s="67">
        <v>45565</v>
      </c>
      <c r="K14" s="69">
        <f t="shared" ca="1" si="1"/>
        <v>24.17763157894737</v>
      </c>
      <c r="L14" s="70" t="s">
        <v>51</v>
      </c>
      <c r="M14" s="64" t="s">
        <v>111</v>
      </c>
      <c r="N14" s="96">
        <v>45632</v>
      </c>
      <c r="O14" s="69">
        <f t="shared" si="2"/>
        <v>31.776315789473685</v>
      </c>
      <c r="P14" s="100" t="s">
        <v>53</v>
      </c>
      <c r="Q14" s="71" t="s">
        <v>53</v>
      </c>
      <c r="R14" s="65" t="s">
        <v>54</v>
      </c>
      <c r="S14" s="65" t="s">
        <v>54</v>
      </c>
      <c r="T14" s="92" t="s">
        <v>112</v>
      </c>
      <c r="V14" s="76"/>
    </row>
    <row r="15" spans="1:22" ht="72">
      <c r="A15" s="101" t="s">
        <v>113</v>
      </c>
      <c r="B15" s="65" t="s">
        <v>10</v>
      </c>
      <c r="C15" s="66" t="s">
        <v>114</v>
      </c>
      <c r="D15" s="65" t="s">
        <v>115</v>
      </c>
      <c r="E15" s="65" t="s">
        <v>47</v>
      </c>
      <c r="F15" s="65" t="s">
        <v>75</v>
      </c>
      <c r="G15" s="65" t="s">
        <v>76</v>
      </c>
      <c r="H15" s="67">
        <v>44194</v>
      </c>
      <c r="I15" s="64" t="s">
        <v>116</v>
      </c>
      <c r="J15" s="67">
        <v>45565</v>
      </c>
      <c r="K15" s="69">
        <f t="shared" ca="1" si="1"/>
        <v>39.703947368421055</v>
      </c>
      <c r="L15" s="70" t="s">
        <v>51</v>
      </c>
      <c r="M15" s="64" t="s">
        <v>117</v>
      </c>
      <c r="N15" s="96">
        <v>45541</v>
      </c>
      <c r="O15" s="69">
        <f t="shared" si="2"/>
        <v>44.309210526315795</v>
      </c>
      <c r="P15" s="100" t="s">
        <v>53</v>
      </c>
      <c r="Q15" s="66" t="s">
        <v>53</v>
      </c>
      <c r="R15" s="65" t="s">
        <v>118</v>
      </c>
      <c r="S15" s="65" t="s">
        <v>54</v>
      </c>
      <c r="T15" s="89" t="s">
        <v>119</v>
      </c>
      <c r="V15" s="76"/>
    </row>
    <row r="16" spans="1:22" ht="29.25">
      <c r="A16" s="101" t="s">
        <v>120</v>
      </c>
      <c r="B16" s="65" t="s">
        <v>10</v>
      </c>
      <c r="C16" s="66" t="s">
        <v>121</v>
      </c>
      <c r="D16" s="65" t="s">
        <v>122</v>
      </c>
      <c r="E16" s="65" t="s">
        <v>47</v>
      </c>
      <c r="F16" s="65" t="s">
        <v>75</v>
      </c>
      <c r="G16" s="65" t="s">
        <v>76</v>
      </c>
      <c r="H16" s="67">
        <v>44692</v>
      </c>
      <c r="I16" s="68">
        <v>45241</v>
      </c>
      <c r="J16" s="67">
        <v>45546</v>
      </c>
      <c r="K16" s="69">
        <f t="shared" ca="1" si="1"/>
        <v>23.322368421052634</v>
      </c>
      <c r="L16" s="70" t="s">
        <v>51</v>
      </c>
      <c r="M16" s="64" t="s">
        <v>123</v>
      </c>
      <c r="N16" s="96">
        <v>45100</v>
      </c>
      <c r="O16" s="69">
        <f t="shared" si="2"/>
        <v>13.421052631578949</v>
      </c>
      <c r="P16" s="99" t="s">
        <v>70</v>
      </c>
      <c r="Q16" s="66" t="s">
        <v>53</v>
      </c>
      <c r="R16" s="65" t="s">
        <v>124</v>
      </c>
      <c r="S16" s="65" t="s">
        <v>125</v>
      </c>
      <c r="T16" s="89" t="s">
        <v>126</v>
      </c>
      <c r="V16" s="76"/>
    </row>
    <row r="17" spans="1:22" ht="29.25">
      <c r="A17" s="101" t="s">
        <v>127</v>
      </c>
      <c r="B17" s="65" t="s">
        <v>10</v>
      </c>
      <c r="C17" s="66" t="s">
        <v>128</v>
      </c>
      <c r="D17" s="65" t="s">
        <v>129</v>
      </c>
      <c r="E17" s="65" t="s">
        <v>47</v>
      </c>
      <c r="F17" s="65" t="s">
        <v>75</v>
      </c>
      <c r="G17" s="65" t="s">
        <v>130</v>
      </c>
      <c r="H17" s="67">
        <v>44693</v>
      </c>
      <c r="I17" s="68">
        <v>45242</v>
      </c>
      <c r="J17" s="67">
        <v>45547</v>
      </c>
      <c r="K17" s="69">
        <f t="shared" ca="1" si="1"/>
        <v>23.289473684210527</v>
      </c>
      <c r="L17" s="70" t="s">
        <v>51</v>
      </c>
      <c r="M17" s="64" t="s">
        <v>123</v>
      </c>
      <c r="N17" s="96">
        <v>45100</v>
      </c>
      <c r="O17" s="69">
        <f t="shared" si="2"/>
        <v>13.388157894736842</v>
      </c>
      <c r="P17" s="99" t="s">
        <v>70</v>
      </c>
      <c r="Q17" s="66" t="s">
        <v>53</v>
      </c>
      <c r="R17" s="65" t="s">
        <v>124</v>
      </c>
      <c r="S17" s="65" t="s">
        <v>125</v>
      </c>
      <c r="T17" s="89" t="s">
        <v>126</v>
      </c>
      <c r="V17" s="76"/>
    </row>
    <row r="18" spans="1:22" ht="57.75">
      <c r="A18" s="101" t="s">
        <v>131</v>
      </c>
      <c r="B18" s="65" t="s">
        <v>10</v>
      </c>
      <c r="C18" s="66" t="s">
        <v>132</v>
      </c>
      <c r="D18" s="65" t="s">
        <v>133</v>
      </c>
      <c r="E18" s="65" t="s">
        <v>47</v>
      </c>
      <c r="F18" s="65" t="s">
        <v>48</v>
      </c>
      <c r="G18" s="65" t="s">
        <v>49</v>
      </c>
      <c r="H18" s="67">
        <v>44666</v>
      </c>
      <c r="I18" s="68">
        <v>45214</v>
      </c>
      <c r="J18" s="67">
        <v>45580</v>
      </c>
      <c r="K18" s="69">
        <f t="shared" ca="1" si="1"/>
        <v>24.17763157894737</v>
      </c>
      <c r="L18" s="70" t="s">
        <v>51</v>
      </c>
      <c r="M18" s="64" t="s">
        <v>134</v>
      </c>
      <c r="N18" s="96">
        <v>45583</v>
      </c>
      <c r="O18" s="69">
        <f t="shared" si="2"/>
        <v>30.164473684210527</v>
      </c>
      <c r="P18" s="100" t="s">
        <v>53</v>
      </c>
      <c r="Q18" s="71" t="s">
        <v>53</v>
      </c>
      <c r="R18" s="65" t="s">
        <v>135</v>
      </c>
      <c r="S18" s="65" t="s">
        <v>78</v>
      </c>
      <c r="T18" s="89" t="s">
        <v>136</v>
      </c>
      <c r="V18" s="76"/>
    </row>
    <row r="19" spans="1:22" ht="43.5">
      <c r="A19" s="101" t="s">
        <v>137</v>
      </c>
      <c r="B19" s="65" t="s">
        <v>11</v>
      </c>
      <c r="C19" s="66" t="s">
        <v>138</v>
      </c>
      <c r="D19" s="65" t="s">
        <v>139</v>
      </c>
      <c r="E19" s="66" t="s">
        <v>140</v>
      </c>
      <c r="F19" s="65" t="s">
        <v>68</v>
      </c>
      <c r="G19" s="65" t="s">
        <v>68</v>
      </c>
      <c r="H19" s="67">
        <v>43994</v>
      </c>
      <c r="I19" s="64" t="s">
        <v>141</v>
      </c>
      <c r="J19" s="67">
        <v>44909</v>
      </c>
      <c r="K19" s="69">
        <f t="shared" ca="1" si="1"/>
        <v>46.28289473684211</v>
      </c>
      <c r="L19" s="70">
        <v>30.098684210526319</v>
      </c>
      <c r="M19" s="68" t="s">
        <v>70</v>
      </c>
      <c r="N19" s="68" t="s">
        <v>70</v>
      </c>
      <c r="O19" s="68" t="s">
        <v>70</v>
      </c>
      <c r="P19" s="99" t="s">
        <v>70</v>
      </c>
      <c r="Q19" s="66" t="s">
        <v>54</v>
      </c>
      <c r="R19" s="65" t="s">
        <v>142</v>
      </c>
      <c r="S19" s="65" t="s">
        <v>54</v>
      </c>
      <c r="T19" s="65" t="s">
        <v>69</v>
      </c>
      <c r="V19" s="76"/>
    </row>
    <row r="20" spans="1:22" ht="29.25">
      <c r="A20" s="101" t="s">
        <v>143</v>
      </c>
      <c r="B20" s="65" t="s">
        <v>10</v>
      </c>
      <c r="C20" s="66" t="s">
        <v>144</v>
      </c>
      <c r="D20" s="65" t="s">
        <v>145</v>
      </c>
      <c r="E20" s="65" t="s">
        <v>47</v>
      </c>
      <c r="F20" s="65" t="s">
        <v>75</v>
      </c>
      <c r="G20" s="65" t="s">
        <v>146</v>
      </c>
      <c r="H20" s="67">
        <v>45058</v>
      </c>
      <c r="I20" s="64" t="s">
        <v>69</v>
      </c>
      <c r="J20" s="67">
        <v>45608</v>
      </c>
      <c r="K20" s="69">
        <f t="shared" ca="1" si="1"/>
        <v>11.282894736842106</v>
      </c>
      <c r="L20" s="70" t="s">
        <v>51</v>
      </c>
      <c r="M20" s="64" t="s">
        <v>147</v>
      </c>
      <c r="N20" s="96">
        <v>45807</v>
      </c>
      <c r="O20" s="69">
        <f>(N20-H20)/30.4</f>
        <v>24.638157894736842</v>
      </c>
      <c r="P20" s="100" t="s">
        <v>53</v>
      </c>
      <c r="Q20" s="66" t="s">
        <v>53</v>
      </c>
      <c r="R20" s="65" t="s">
        <v>54</v>
      </c>
      <c r="S20" s="65" t="s">
        <v>54</v>
      </c>
      <c r="T20" s="89" t="s">
        <v>148</v>
      </c>
      <c r="V20" s="76"/>
    </row>
    <row r="21" spans="1:22" ht="72">
      <c r="A21" s="101" t="s">
        <v>149</v>
      </c>
      <c r="B21" s="65" t="s">
        <v>11</v>
      </c>
      <c r="C21" s="66" t="s">
        <v>150</v>
      </c>
      <c r="D21" s="65" t="s">
        <v>151</v>
      </c>
      <c r="E21" s="65" t="s">
        <v>47</v>
      </c>
      <c r="F21" s="65" t="s">
        <v>152</v>
      </c>
      <c r="G21" s="65" t="s">
        <v>49</v>
      </c>
      <c r="H21" s="67">
        <v>44029</v>
      </c>
      <c r="I21" s="68" t="s">
        <v>153</v>
      </c>
      <c r="J21" s="67">
        <v>45473</v>
      </c>
      <c r="K21" s="69">
        <f t="shared" ca="1" si="1"/>
        <v>45.131578947368425</v>
      </c>
      <c r="L21" s="70" t="s">
        <v>51</v>
      </c>
      <c r="M21" s="68">
        <v>44281</v>
      </c>
      <c r="N21" s="96">
        <v>45497</v>
      </c>
      <c r="O21" s="69">
        <f>(N21-H21)/30.4</f>
        <v>48.289473684210527</v>
      </c>
      <c r="P21" s="100" t="s">
        <v>53</v>
      </c>
      <c r="Q21" s="66" t="s">
        <v>53</v>
      </c>
      <c r="R21" s="65" t="s">
        <v>154</v>
      </c>
      <c r="S21" s="65" t="s">
        <v>86</v>
      </c>
      <c r="T21" s="89" t="s">
        <v>87</v>
      </c>
      <c r="V21" s="76"/>
    </row>
    <row r="22" spans="1:22" ht="72">
      <c r="A22" s="101" t="s">
        <v>155</v>
      </c>
      <c r="B22" s="65" t="s">
        <v>11</v>
      </c>
      <c r="C22" s="66" t="s">
        <v>156</v>
      </c>
      <c r="D22" s="65" t="s">
        <v>157</v>
      </c>
      <c r="E22" s="65" t="s">
        <v>47</v>
      </c>
      <c r="F22" s="65"/>
      <c r="G22" s="65" t="s">
        <v>49</v>
      </c>
      <c r="H22" s="67">
        <v>44013</v>
      </c>
      <c r="I22" s="64" t="s">
        <v>158</v>
      </c>
      <c r="J22" s="67">
        <v>45531</v>
      </c>
      <c r="K22" s="69">
        <f t="shared" ca="1" si="1"/>
        <v>45.65789473684211</v>
      </c>
      <c r="L22" s="70" t="s">
        <v>51</v>
      </c>
      <c r="M22" s="68">
        <v>44141</v>
      </c>
      <c r="N22" s="96">
        <v>45511</v>
      </c>
      <c r="O22" s="69">
        <f>(N22-H22)/30.4</f>
        <v>49.276315789473685</v>
      </c>
      <c r="P22" s="100" t="s">
        <v>53</v>
      </c>
      <c r="Q22" s="66" t="s">
        <v>53</v>
      </c>
      <c r="R22" s="65" t="s">
        <v>159</v>
      </c>
      <c r="S22" s="65" t="s">
        <v>78</v>
      </c>
      <c r="T22" s="92" t="s">
        <v>160</v>
      </c>
      <c r="V22" s="76"/>
    </row>
    <row r="23" spans="1:22" ht="43.5">
      <c r="A23" s="101" t="s">
        <v>161</v>
      </c>
      <c r="B23" s="65" t="s">
        <v>10</v>
      </c>
      <c r="C23" s="66" t="s">
        <v>162</v>
      </c>
      <c r="D23" s="65" t="s">
        <v>163</v>
      </c>
      <c r="E23" s="65" t="s">
        <v>47</v>
      </c>
      <c r="F23" s="65" t="s">
        <v>164</v>
      </c>
      <c r="G23" s="65" t="s">
        <v>164</v>
      </c>
      <c r="H23" s="67">
        <v>43942</v>
      </c>
      <c r="I23" s="64" t="s">
        <v>165</v>
      </c>
      <c r="J23" s="67">
        <v>45350</v>
      </c>
      <c r="K23" s="69">
        <f t="shared" ca="1" si="1"/>
        <v>47.993421052631582</v>
      </c>
      <c r="L23" s="70" t="s">
        <v>51</v>
      </c>
      <c r="M23" s="68">
        <v>44711</v>
      </c>
      <c r="N23" s="68">
        <v>45076</v>
      </c>
      <c r="O23" s="69">
        <f>(N23-H23)/30.4</f>
        <v>37.30263157894737</v>
      </c>
      <c r="P23" s="100" t="s">
        <v>92</v>
      </c>
      <c r="Q23" s="66" t="s">
        <v>54</v>
      </c>
      <c r="R23" s="65" t="s">
        <v>166</v>
      </c>
      <c r="S23" s="65" t="s">
        <v>54</v>
      </c>
      <c r="T23" s="91" t="s">
        <v>160</v>
      </c>
      <c r="V23" s="76"/>
    </row>
    <row r="24" spans="1:22" ht="29.25">
      <c r="A24" s="101" t="s">
        <v>167</v>
      </c>
      <c r="B24" s="65" t="s">
        <v>10</v>
      </c>
      <c r="C24" s="66" t="s">
        <v>168</v>
      </c>
      <c r="D24" s="65" t="s">
        <v>169</v>
      </c>
      <c r="E24" s="65" t="s">
        <v>47</v>
      </c>
      <c r="F24" s="65" t="s">
        <v>170</v>
      </c>
      <c r="G24" s="65" t="s">
        <v>130</v>
      </c>
      <c r="H24" s="67">
        <v>44666</v>
      </c>
      <c r="I24" s="68">
        <v>45214</v>
      </c>
      <c r="J24" s="67">
        <v>45458</v>
      </c>
      <c r="K24" s="69">
        <f t="shared" ca="1" si="1"/>
        <v>24.17763157894737</v>
      </c>
      <c r="L24" s="70" t="s">
        <v>51</v>
      </c>
      <c r="M24" s="64" t="s">
        <v>91</v>
      </c>
      <c r="N24" s="96">
        <v>44855</v>
      </c>
      <c r="O24" s="69">
        <f>(N24-H24)/30.4</f>
        <v>6.2171052631578947</v>
      </c>
      <c r="P24" s="100" t="s">
        <v>54</v>
      </c>
      <c r="Q24" s="71" t="s">
        <v>53</v>
      </c>
      <c r="R24" s="65" t="s">
        <v>54</v>
      </c>
      <c r="S24" s="65" t="s">
        <v>86</v>
      </c>
      <c r="T24" s="89" t="s">
        <v>136</v>
      </c>
      <c r="V24" s="76"/>
    </row>
    <row r="25" spans="1:22" ht="29.25">
      <c r="A25" s="101" t="s">
        <v>171</v>
      </c>
      <c r="B25" s="65" t="s">
        <v>11</v>
      </c>
      <c r="C25" s="66" t="s">
        <v>172</v>
      </c>
      <c r="D25" s="65" t="s">
        <v>173</v>
      </c>
      <c r="E25" s="65" t="s">
        <v>47</v>
      </c>
      <c r="F25" s="65" t="s">
        <v>152</v>
      </c>
      <c r="G25" s="65" t="s">
        <v>174</v>
      </c>
      <c r="H25" s="67">
        <v>44683</v>
      </c>
      <c r="I25" s="68">
        <v>45232</v>
      </c>
      <c r="J25" s="67">
        <v>45535</v>
      </c>
      <c r="K25" s="69">
        <f t="shared" ca="1" si="1"/>
        <v>23.618421052631579</v>
      </c>
      <c r="L25" s="70" t="s">
        <v>51</v>
      </c>
      <c r="M25" s="68" t="s">
        <v>70</v>
      </c>
      <c r="N25" s="68" t="s">
        <v>70</v>
      </c>
      <c r="O25" s="68" t="s">
        <v>70</v>
      </c>
      <c r="P25" s="99" t="s">
        <v>70</v>
      </c>
      <c r="Q25" s="66" t="s">
        <v>53</v>
      </c>
      <c r="R25" s="65" t="s">
        <v>175</v>
      </c>
      <c r="S25" s="65" t="s">
        <v>86</v>
      </c>
      <c r="T25" s="89" t="s">
        <v>87</v>
      </c>
      <c r="V25" s="76"/>
    </row>
    <row r="26" spans="1:22" ht="57.75">
      <c r="A26" s="101" t="s">
        <v>176</v>
      </c>
      <c r="B26" s="65" t="s">
        <v>10</v>
      </c>
      <c r="C26" s="66" t="s">
        <v>177</v>
      </c>
      <c r="D26" s="65" t="s">
        <v>178</v>
      </c>
      <c r="E26" s="65" t="s">
        <v>47</v>
      </c>
      <c r="F26" s="65" t="s">
        <v>179</v>
      </c>
      <c r="G26" s="65" t="s">
        <v>179</v>
      </c>
      <c r="H26" s="67">
        <v>44666</v>
      </c>
      <c r="I26" s="68">
        <v>45214</v>
      </c>
      <c r="J26" s="67">
        <v>45595</v>
      </c>
      <c r="K26" s="69">
        <f t="shared" ca="1" si="1"/>
        <v>24.17763157894737</v>
      </c>
      <c r="L26" s="70" t="s">
        <v>51</v>
      </c>
      <c r="M26" s="64" t="s">
        <v>180</v>
      </c>
      <c r="N26" s="96">
        <v>45199</v>
      </c>
      <c r="O26" s="69">
        <f>(N26-H26)/30.4</f>
        <v>17.532894736842106</v>
      </c>
      <c r="P26" s="100" t="s">
        <v>92</v>
      </c>
      <c r="Q26" s="66" t="s">
        <v>54</v>
      </c>
      <c r="R26" s="65" t="s">
        <v>135</v>
      </c>
      <c r="S26" s="65" t="s">
        <v>54</v>
      </c>
      <c r="T26" s="89" t="s">
        <v>136</v>
      </c>
      <c r="V26" s="76"/>
    </row>
    <row r="27" spans="1:22" ht="43.5">
      <c r="A27" s="101" t="s">
        <v>181</v>
      </c>
      <c r="B27" s="65" t="s">
        <v>11</v>
      </c>
      <c r="C27" s="66" t="s">
        <v>182</v>
      </c>
      <c r="D27" s="65" t="s">
        <v>183</v>
      </c>
      <c r="E27" s="66" t="s">
        <v>140</v>
      </c>
      <c r="F27" s="66" t="s">
        <v>48</v>
      </c>
      <c r="G27" s="65" t="s">
        <v>184</v>
      </c>
      <c r="H27" s="67">
        <v>43994</v>
      </c>
      <c r="I27" s="64" t="s">
        <v>185</v>
      </c>
      <c r="J27" s="67">
        <v>44909</v>
      </c>
      <c r="K27" s="69">
        <f t="shared" ca="1" si="1"/>
        <v>46.28289473684211</v>
      </c>
      <c r="L27" s="70">
        <v>30.098684210526319</v>
      </c>
      <c r="M27" s="64" t="s">
        <v>91</v>
      </c>
      <c r="N27" s="96">
        <v>44575</v>
      </c>
      <c r="O27" s="69">
        <f>(N27-H27)/30.4</f>
        <v>19.111842105263158</v>
      </c>
      <c r="P27" s="100" t="s">
        <v>54</v>
      </c>
      <c r="Q27" s="66" t="s">
        <v>53</v>
      </c>
      <c r="R27" s="65" t="s">
        <v>142</v>
      </c>
      <c r="S27" s="65" t="s">
        <v>54</v>
      </c>
      <c r="T27" s="65" t="s">
        <v>69</v>
      </c>
      <c r="V27" s="76"/>
    </row>
    <row r="28" spans="1:22" ht="57.75">
      <c r="A28" s="101" t="s">
        <v>186</v>
      </c>
      <c r="B28" s="65" t="s">
        <v>10</v>
      </c>
      <c r="C28" s="66" t="s">
        <v>187</v>
      </c>
      <c r="D28" s="65" t="s">
        <v>188</v>
      </c>
      <c r="E28" s="65" t="s">
        <v>189</v>
      </c>
      <c r="F28" s="65" t="s">
        <v>48</v>
      </c>
      <c r="G28" s="65" t="s">
        <v>49</v>
      </c>
      <c r="H28" s="67">
        <v>44152</v>
      </c>
      <c r="I28" s="64" t="s">
        <v>190</v>
      </c>
      <c r="J28" s="67">
        <v>45381</v>
      </c>
      <c r="K28" s="69">
        <f t="shared" ca="1" si="1"/>
        <v>41.085526315789473</v>
      </c>
      <c r="L28" s="70" t="s">
        <v>51</v>
      </c>
      <c r="M28" s="64" t="s">
        <v>191</v>
      </c>
      <c r="N28" s="96">
        <v>45169</v>
      </c>
      <c r="O28" s="69">
        <f>(N28-H28)/30.4</f>
        <v>33.453947368421055</v>
      </c>
      <c r="P28" s="100" t="s">
        <v>54</v>
      </c>
      <c r="Q28" s="66" t="s">
        <v>53</v>
      </c>
      <c r="R28" s="65" t="s">
        <v>85</v>
      </c>
      <c r="S28" s="65" t="s">
        <v>192</v>
      </c>
      <c r="T28" s="90" t="s">
        <v>193</v>
      </c>
      <c r="V28" s="76"/>
    </row>
    <row r="29" spans="1:22" ht="100.5">
      <c r="A29" s="101" t="s">
        <v>194</v>
      </c>
      <c r="B29" s="65" t="s">
        <v>10</v>
      </c>
      <c r="C29" s="66" t="s">
        <v>195</v>
      </c>
      <c r="D29" s="65" t="s">
        <v>196</v>
      </c>
      <c r="E29" s="65" t="s">
        <v>47</v>
      </c>
      <c r="F29" s="65" t="s">
        <v>75</v>
      </c>
      <c r="G29" s="65" t="s">
        <v>130</v>
      </c>
      <c r="H29" s="67">
        <v>44194</v>
      </c>
      <c r="I29" s="64" t="s">
        <v>197</v>
      </c>
      <c r="J29" s="67">
        <v>45503</v>
      </c>
      <c r="K29" s="69">
        <f t="shared" ca="1" si="1"/>
        <v>39.703947368421055</v>
      </c>
      <c r="L29" s="70" t="s">
        <v>51</v>
      </c>
      <c r="M29" s="64" t="s">
        <v>191</v>
      </c>
      <c r="N29" s="96">
        <v>44680</v>
      </c>
      <c r="O29" s="69">
        <f>(N29-H29)/30.4</f>
        <v>15.986842105263159</v>
      </c>
      <c r="P29" s="100" t="s">
        <v>92</v>
      </c>
      <c r="Q29" s="66" t="s">
        <v>53</v>
      </c>
      <c r="R29" s="65" t="s">
        <v>198</v>
      </c>
      <c r="S29" s="65" t="s">
        <v>199</v>
      </c>
      <c r="T29" s="90" t="s">
        <v>193</v>
      </c>
      <c r="V29" s="76"/>
    </row>
    <row r="30" spans="1:22" ht="57.75">
      <c r="A30" s="101" t="s">
        <v>200</v>
      </c>
      <c r="B30" s="65" t="s">
        <v>11</v>
      </c>
      <c r="C30" s="66" t="s">
        <v>201</v>
      </c>
      <c r="D30" s="65" t="s">
        <v>202</v>
      </c>
      <c r="E30" s="65" t="s">
        <v>47</v>
      </c>
      <c r="F30" s="65"/>
      <c r="G30" s="65" t="s">
        <v>49</v>
      </c>
      <c r="H30" s="67">
        <v>44666</v>
      </c>
      <c r="I30" s="68">
        <v>45214</v>
      </c>
      <c r="J30" s="67">
        <v>45596</v>
      </c>
      <c r="K30" s="69">
        <f t="shared" ca="1" si="1"/>
        <v>24.17763157894737</v>
      </c>
      <c r="L30" s="70" t="s">
        <v>51</v>
      </c>
      <c r="M30" s="68">
        <v>43800</v>
      </c>
      <c r="N30" s="96">
        <v>45596</v>
      </c>
      <c r="O30" s="69">
        <f>(N30-H30)/30.4</f>
        <v>30.592105263157897</v>
      </c>
      <c r="P30" s="100" t="s">
        <v>53</v>
      </c>
      <c r="Q30" s="71" t="s">
        <v>53</v>
      </c>
      <c r="R30" s="65" t="s">
        <v>135</v>
      </c>
      <c r="S30" s="65" t="s">
        <v>54</v>
      </c>
      <c r="T30" s="89" t="s">
        <v>87</v>
      </c>
      <c r="V30" s="76"/>
    </row>
    <row r="31" spans="1:22" ht="43.5">
      <c r="A31" s="101" t="s">
        <v>203</v>
      </c>
      <c r="B31" s="65" t="s">
        <v>11</v>
      </c>
      <c r="C31" s="66" t="s">
        <v>204</v>
      </c>
      <c r="D31" s="65" t="s">
        <v>205</v>
      </c>
      <c r="E31" s="66" t="s">
        <v>140</v>
      </c>
      <c r="F31" s="66" t="s">
        <v>206</v>
      </c>
      <c r="G31" s="65" t="s">
        <v>207</v>
      </c>
      <c r="H31" s="67">
        <v>44000</v>
      </c>
      <c r="I31" s="68" t="s">
        <v>208</v>
      </c>
      <c r="J31" s="67">
        <v>44909</v>
      </c>
      <c r="K31" s="69">
        <f t="shared" ca="1" si="1"/>
        <v>46.085526315789473</v>
      </c>
      <c r="L31" s="70">
        <v>29.901315789473685</v>
      </c>
      <c r="M31" s="68" t="s">
        <v>70</v>
      </c>
      <c r="N31" s="68" t="s">
        <v>70</v>
      </c>
      <c r="O31" s="68" t="s">
        <v>70</v>
      </c>
      <c r="P31" s="99" t="s">
        <v>70</v>
      </c>
      <c r="Q31" s="66" t="s">
        <v>53</v>
      </c>
      <c r="R31" s="65" t="s">
        <v>142</v>
      </c>
      <c r="S31" s="65" t="s">
        <v>54</v>
      </c>
      <c r="T31" s="65" t="s">
        <v>69</v>
      </c>
      <c r="V31" s="76"/>
    </row>
    <row r="32" spans="1:22" ht="57.75">
      <c r="A32" s="101" t="s">
        <v>209</v>
      </c>
      <c r="B32" s="65" t="s">
        <v>11</v>
      </c>
      <c r="C32" s="66" t="s">
        <v>210</v>
      </c>
      <c r="D32" s="65" t="s">
        <v>211</v>
      </c>
      <c r="E32" s="65" t="s">
        <v>47</v>
      </c>
      <c r="F32" s="65" t="s">
        <v>170</v>
      </c>
      <c r="G32" s="65" t="s">
        <v>179</v>
      </c>
      <c r="H32" s="67">
        <v>44666</v>
      </c>
      <c r="I32" s="68">
        <v>45214</v>
      </c>
      <c r="J32" s="67">
        <v>45595</v>
      </c>
      <c r="K32" s="69">
        <f t="shared" ca="1" si="1"/>
        <v>24.17763157894737</v>
      </c>
      <c r="L32" s="70" t="s">
        <v>51</v>
      </c>
      <c r="M32" s="68" t="s">
        <v>70</v>
      </c>
      <c r="N32" s="68" t="s">
        <v>70</v>
      </c>
      <c r="O32" s="68" t="s">
        <v>70</v>
      </c>
      <c r="P32" s="99" t="s">
        <v>70</v>
      </c>
      <c r="Q32" s="66" t="s">
        <v>53</v>
      </c>
      <c r="R32" s="65" t="s">
        <v>212</v>
      </c>
      <c r="S32" s="65" t="s">
        <v>54</v>
      </c>
      <c r="T32" s="89" t="s">
        <v>79</v>
      </c>
      <c r="V32" s="76"/>
    </row>
    <row r="33" spans="1:22" ht="86.25">
      <c r="A33" s="101" t="s">
        <v>213</v>
      </c>
      <c r="B33" s="65" t="s">
        <v>10</v>
      </c>
      <c r="C33" s="66" t="s">
        <v>214</v>
      </c>
      <c r="D33" s="65" t="s">
        <v>215</v>
      </c>
      <c r="E33" s="65" t="s">
        <v>47</v>
      </c>
      <c r="F33" s="65" t="s">
        <v>48</v>
      </c>
      <c r="G33" s="65" t="s">
        <v>49</v>
      </c>
      <c r="H33" s="67">
        <v>44666</v>
      </c>
      <c r="I33" s="64" t="s">
        <v>60</v>
      </c>
      <c r="J33" s="67">
        <v>45546</v>
      </c>
      <c r="K33" s="69">
        <f t="shared" ca="1" si="1"/>
        <v>24.17763157894737</v>
      </c>
      <c r="L33" s="70" t="s">
        <v>51</v>
      </c>
      <c r="M33" s="64" t="s">
        <v>216</v>
      </c>
      <c r="N33" s="96">
        <v>45548</v>
      </c>
      <c r="O33" s="69">
        <f>(N33-H33)/30.4</f>
        <v>29.013157894736842</v>
      </c>
      <c r="P33" s="100" t="s">
        <v>53</v>
      </c>
      <c r="Q33" s="66" t="s">
        <v>53</v>
      </c>
      <c r="R33" s="65" t="s">
        <v>217</v>
      </c>
      <c r="S33" s="65" t="s">
        <v>218</v>
      </c>
      <c r="T33" s="89" t="s">
        <v>219</v>
      </c>
      <c r="V33" s="76"/>
    </row>
    <row r="34" spans="1:22" ht="43.5">
      <c r="A34" s="101" t="s">
        <v>220</v>
      </c>
      <c r="B34" s="65" t="s">
        <v>10</v>
      </c>
      <c r="C34" s="66" t="s">
        <v>221</v>
      </c>
      <c r="D34" s="65" t="s">
        <v>222</v>
      </c>
      <c r="E34" s="65" t="s">
        <v>47</v>
      </c>
      <c r="F34" s="65" t="s">
        <v>223</v>
      </c>
      <c r="G34" s="65" t="s">
        <v>224</v>
      </c>
      <c r="H34" s="67">
        <v>44666</v>
      </c>
      <c r="I34" s="68" t="s">
        <v>225</v>
      </c>
      <c r="J34" s="67">
        <v>45509</v>
      </c>
      <c r="K34" s="69">
        <f t="shared" ca="1" si="1"/>
        <v>24.17763157894737</v>
      </c>
      <c r="L34" s="70" t="s">
        <v>51</v>
      </c>
      <c r="M34" s="64" t="s">
        <v>226</v>
      </c>
      <c r="N34" s="96">
        <v>45513</v>
      </c>
      <c r="O34" s="69">
        <f>(N34-H34)/30.4</f>
        <v>27.861842105263158</v>
      </c>
      <c r="P34" s="100" t="s">
        <v>53</v>
      </c>
      <c r="Q34" s="66" t="s">
        <v>53</v>
      </c>
      <c r="R34" s="65" t="s">
        <v>54</v>
      </c>
      <c r="S34" s="65" t="s">
        <v>227</v>
      </c>
      <c r="T34" s="89" t="s">
        <v>228</v>
      </c>
      <c r="V34" s="76"/>
    </row>
    <row r="35" spans="1:22" ht="57.75">
      <c r="A35" s="101" t="s">
        <v>229</v>
      </c>
      <c r="B35" s="65" t="s">
        <v>10</v>
      </c>
      <c r="C35" s="66" t="s">
        <v>230</v>
      </c>
      <c r="D35" s="65" t="s">
        <v>231</v>
      </c>
      <c r="E35" s="65" t="s">
        <v>47</v>
      </c>
      <c r="F35" s="65" t="s">
        <v>96</v>
      </c>
      <c r="G35" s="65" t="s">
        <v>96</v>
      </c>
      <c r="H35" s="67">
        <v>43901</v>
      </c>
      <c r="I35" s="64" t="s">
        <v>232</v>
      </c>
      <c r="J35" s="67">
        <v>45930</v>
      </c>
      <c r="K35" s="69">
        <f t="shared" ca="1" si="1"/>
        <v>49.342105263157897</v>
      </c>
      <c r="L35" s="70" t="s">
        <v>51</v>
      </c>
      <c r="M35" s="68">
        <v>42369</v>
      </c>
      <c r="N35" s="96">
        <v>45930</v>
      </c>
      <c r="O35" s="69">
        <f>(N35-H35)/30.4</f>
        <v>66.743421052631575</v>
      </c>
      <c r="P35" s="99" t="s">
        <v>70</v>
      </c>
      <c r="Q35" s="66" t="s">
        <v>54</v>
      </c>
      <c r="R35" s="65" t="s">
        <v>233</v>
      </c>
      <c r="S35" s="65" t="s">
        <v>234</v>
      </c>
      <c r="T35" s="89" t="s">
        <v>235</v>
      </c>
      <c r="V35" s="76"/>
    </row>
    <row r="36" spans="1:22" ht="57.75">
      <c r="A36" s="101" t="s">
        <v>236</v>
      </c>
      <c r="B36" s="65" t="s">
        <v>10</v>
      </c>
      <c r="C36" s="66" t="s">
        <v>237</v>
      </c>
      <c r="D36" s="65" t="s">
        <v>238</v>
      </c>
      <c r="E36" s="65" t="s">
        <v>47</v>
      </c>
      <c r="F36" s="65" t="s">
        <v>96</v>
      </c>
      <c r="G36" s="65" t="s">
        <v>96</v>
      </c>
      <c r="H36" s="67">
        <v>43942</v>
      </c>
      <c r="I36" s="64" t="s">
        <v>239</v>
      </c>
      <c r="J36" s="67">
        <v>45930</v>
      </c>
      <c r="K36" s="69">
        <f t="shared" ca="1" si="1"/>
        <v>47.993421052631582</v>
      </c>
      <c r="L36" s="70" t="s">
        <v>51</v>
      </c>
      <c r="M36" s="68">
        <v>43830</v>
      </c>
      <c r="N36" s="96">
        <v>45930</v>
      </c>
      <c r="O36" s="69">
        <f>(N36-H36)/30.4</f>
        <v>65.39473684210526</v>
      </c>
      <c r="P36" s="99" t="s">
        <v>70</v>
      </c>
      <c r="Q36" s="66" t="s">
        <v>54</v>
      </c>
      <c r="R36" s="65" t="s">
        <v>233</v>
      </c>
      <c r="S36" s="65" t="s">
        <v>240</v>
      </c>
      <c r="T36" s="89" t="s">
        <v>235</v>
      </c>
      <c r="V36" s="76"/>
    </row>
    <row r="37" spans="1:22" ht="43.5">
      <c r="A37" s="101" t="s">
        <v>241</v>
      </c>
      <c r="B37" s="65" t="s">
        <v>10</v>
      </c>
      <c r="C37" s="66" t="s">
        <v>242</v>
      </c>
      <c r="D37" s="65" t="s">
        <v>243</v>
      </c>
      <c r="E37" s="65" t="s">
        <v>189</v>
      </c>
      <c r="F37" s="65" t="s">
        <v>48</v>
      </c>
      <c r="G37" s="65" t="s">
        <v>49</v>
      </c>
      <c r="H37" s="67">
        <v>44194</v>
      </c>
      <c r="I37" s="64" t="s">
        <v>244</v>
      </c>
      <c r="J37" s="67">
        <v>45217</v>
      </c>
      <c r="K37" s="69">
        <f t="shared" ca="1" si="1"/>
        <v>39.703947368421055</v>
      </c>
      <c r="L37" s="70" t="s">
        <v>51</v>
      </c>
      <c r="M37" s="64" t="s">
        <v>245</v>
      </c>
      <c r="N37" s="96">
        <v>45338</v>
      </c>
      <c r="O37" s="69">
        <f>(N37-H37)/30.4</f>
        <v>37.631578947368425</v>
      </c>
      <c r="P37" s="100" t="s">
        <v>53</v>
      </c>
      <c r="Q37" s="66" t="s">
        <v>53</v>
      </c>
      <c r="R37" s="65" t="s">
        <v>85</v>
      </c>
      <c r="S37" s="65" t="s">
        <v>246</v>
      </c>
      <c r="T37" s="91" t="s">
        <v>247</v>
      </c>
      <c r="V37" s="76"/>
    </row>
    <row r="38" spans="1:22" ht="29.25">
      <c r="A38" s="101" t="s">
        <v>248</v>
      </c>
      <c r="B38" s="65" t="s">
        <v>11</v>
      </c>
      <c r="C38" s="66" t="s">
        <v>249</v>
      </c>
      <c r="D38" s="65" t="s">
        <v>250</v>
      </c>
      <c r="E38" s="65" t="s">
        <v>47</v>
      </c>
      <c r="F38" s="65" t="s">
        <v>68</v>
      </c>
      <c r="G38" s="65" t="s">
        <v>251</v>
      </c>
      <c r="H38" s="67">
        <v>45285</v>
      </c>
      <c r="I38" s="68" t="s">
        <v>69</v>
      </c>
      <c r="J38" s="67">
        <v>45833</v>
      </c>
      <c r="K38" s="69">
        <f t="shared" ca="1" si="1"/>
        <v>3.8157894736842106</v>
      </c>
      <c r="L38" s="70" t="s">
        <v>51</v>
      </c>
      <c r="M38" s="68" t="s">
        <v>70</v>
      </c>
      <c r="N38" s="68" t="s">
        <v>70</v>
      </c>
      <c r="O38" s="68" t="s">
        <v>70</v>
      </c>
      <c r="P38" s="99" t="s">
        <v>70</v>
      </c>
      <c r="Q38" s="66" t="s">
        <v>54</v>
      </c>
      <c r="R38" s="65" t="s">
        <v>54</v>
      </c>
      <c r="S38" s="65" t="s">
        <v>54</v>
      </c>
      <c r="T38" s="89" t="s">
        <v>71</v>
      </c>
      <c r="V38" s="76"/>
    </row>
    <row r="39" spans="1:22" ht="29.25">
      <c r="A39" s="101" t="s">
        <v>252</v>
      </c>
      <c r="B39" s="65" t="s">
        <v>11</v>
      </c>
      <c r="C39" s="66" t="s">
        <v>253</v>
      </c>
      <c r="D39" s="65" t="s">
        <v>254</v>
      </c>
      <c r="E39" s="65" t="s">
        <v>47</v>
      </c>
      <c r="F39" s="65" t="s">
        <v>68</v>
      </c>
      <c r="G39" s="65" t="s">
        <v>251</v>
      </c>
      <c r="H39" s="67">
        <v>45194</v>
      </c>
      <c r="I39" s="68" t="s">
        <v>69</v>
      </c>
      <c r="J39" s="67">
        <v>45741</v>
      </c>
      <c r="K39" s="69">
        <f t="shared" ref="K39:K63" ca="1" si="3">($H$1-H39)/30.4</f>
        <v>6.8092105263157894</v>
      </c>
      <c r="L39" s="70" t="s">
        <v>51</v>
      </c>
      <c r="M39" s="68" t="s">
        <v>70</v>
      </c>
      <c r="N39" s="68" t="s">
        <v>70</v>
      </c>
      <c r="O39" s="68" t="s">
        <v>70</v>
      </c>
      <c r="P39" s="99" t="s">
        <v>70</v>
      </c>
      <c r="Q39" s="66" t="s">
        <v>54</v>
      </c>
      <c r="R39" s="65" t="s">
        <v>54</v>
      </c>
      <c r="S39" s="65" t="s">
        <v>54</v>
      </c>
      <c r="T39" s="89" t="s">
        <v>255</v>
      </c>
      <c r="V39" s="76"/>
    </row>
    <row r="40" spans="1:22" ht="43.5">
      <c r="A40" s="101" t="s">
        <v>256</v>
      </c>
      <c r="B40" s="65" t="s">
        <v>10</v>
      </c>
      <c r="C40" s="66" t="s">
        <v>257</v>
      </c>
      <c r="D40" s="65" t="s">
        <v>258</v>
      </c>
      <c r="E40" s="65" t="s">
        <v>189</v>
      </c>
      <c r="F40" s="65" t="s">
        <v>48</v>
      </c>
      <c r="G40" s="65" t="s">
        <v>49</v>
      </c>
      <c r="H40" s="67">
        <v>44194</v>
      </c>
      <c r="I40" s="64" t="s">
        <v>244</v>
      </c>
      <c r="J40" s="67">
        <v>45217</v>
      </c>
      <c r="K40" s="69">
        <f t="shared" ca="1" si="3"/>
        <v>39.703947368421055</v>
      </c>
      <c r="L40" s="70" t="s">
        <v>51</v>
      </c>
      <c r="M40" s="64" t="s">
        <v>259</v>
      </c>
      <c r="N40" s="96">
        <v>45380</v>
      </c>
      <c r="O40" s="69">
        <f>(N40-H40)/30.4</f>
        <v>39.013157894736842</v>
      </c>
      <c r="P40" s="100" t="s">
        <v>53</v>
      </c>
      <c r="Q40" s="66" t="s">
        <v>53</v>
      </c>
      <c r="R40" s="65" t="s">
        <v>260</v>
      </c>
      <c r="S40" s="65" t="s">
        <v>246</v>
      </c>
      <c r="T40" s="91" t="s">
        <v>247</v>
      </c>
      <c r="V40" s="76"/>
    </row>
    <row r="41" spans="1:22" ht="29.25">
      <c r="A41" s="101" t="s">
        <v>261</v>
      </c>
      <c r="B41" s="65" t="s">
        <v>11</v>
      </c>
      <c r="C41" s="66" t="s">
        <v>262</v>
      </c>
      <c r="D41" s="65" t="s">
        <v>263</v>
      </c>
      <c r="E41" s="65" t="s">
        <v>189</v>
      </c>
      <c r="F41" s="65" t="s">
        <v>264</v>
      </c>
      <c r="G41" s="65" t="s">
        <v>130</v>
      </c>
      <c r="H41" s="67">
        <v>44706</v>
      </c>
      <c r="I41" s="68">
        <v>45255</v>
      </c>
      <c r="J41" s="67">
        <v>45437</v>
      </c>
      <c r="K41" s="69">
        <f t="shared" ca="1" si="3"/>
        <v>22.861842105263158</v>
      </c>
      <c r="L41" s="70" t="s">
        <v>51</v>
      </c>
      <c r="M41" s="68" t="s">
        <v>70</v>
      </c>
      <c r="N41" s="68" t="s">
        <v>70</v>
      </c>
      <c r="O41" s="68" t="s">
        <v>70</v>
      </c>
      <c r="P41" s="99" t="s">
        <v>70</v>
      </c>
      <c r="Q41" s="66" t="s">
        <v>53</v>
      </c>
      <c r="R41" s="65" t="s">
        <v>54</v>
      </c>
      <c r="S41" s="65" t="s">
        <v>54</v>
      </c>
      <c r="T41" s="89" t="s">
        <v>265</v>
      </c>
      <c r="V41" s="76"/>
    </row>
    <row r="42" spans="1:22" ht="29.25">
      <c r="A42" s="101" t="s">
        <v>266</v>
      </c>
      <c r="B42" s="65" t="s">
        <v>11</v>
      </c>
      <c r="C42" s="66" t="s">
        <v>267</v>
      </c>
      <c r="D42" s="65" t="s">
        <v>268</v>
      </c>
      <c r="E42" s="65" t="s">
        <v>47</v>
      </c>
      <c r="F42" s="65" t="s">
        <v>269</v>
      </c>
      <c r="G42" s="65" t="s">
        <v>269</v>
      </c>
      <c r="H42" s="67">
        <v>44844</v>
      </c>
      <c r="I42" s="68" t="s">
        <v>69</v>
      </c>
      <c r="J42" s="67">
        <v>45392</v>
      </c>
      <c r="K42" s="69">
        <f t="shared" ca="1" si="3"/>
        <v>18.322368421052634</v>
      </c>
      <c r="L42" s="70" t="s">
        <v>51</v>
      </c>
      <c r="M42" s="64" t="s">
        <v>91</v>
      </c>
      <c r="N42" s="96">
        <v>45061</v>
      </c>
      <c r="O42" s="69">
        <f t="shared" ref="O42:O52" si="4">(N42-H42)/30.4</f>
        <v>7.1381578947368425</v>
      </c>
      <c r="P42" s="100" t="s">
        <v>54</v>
      </c>
      <c r="Q42" s="66" t="s">
        <v>54</v>
      </c>
      <c r="R42" s="65" t="s">
        <v>54</v>
      </c>
      <c r="S42" s="65" t="s">
        <v>54</v>
      </c>
      <c r="T42" s="89" t="s">
        <v>71</v>
      </c>
      <c r="V42" s="76"/>
    </row>
    <row r="43" spans="1:22" ht="72">
      <c r="A43" s="101" t="s">
        <v>270</v>
      </c>
      <c r="B43" s="65" t="s">
        <v>10</v>
      </c>
      <c r="C43" s="66" t="s">
        <v>271</v>
      </c>
      <c r="D43" s="65" t="s">
        <v>272</v>
      </c>
      <c r="E43" s="65" t="s">
        <v>47</v>
      </c>
      <c r="F43" s="65" t="s">
        <v>170</v>
      </c>
      <c r="G43" s="65" t="s">
        <v>49</v>
      </c>
      <c r="H43" s="67">
        <v>44306</v>
      </c>
      <c r="I43" s="64" t="s">
        <v>273</v>
      </c>
      <c r="J43" s="67">
        <v>45454</v>
      </c>
      <c r="K43" s="69">
        <f t="shared" ca="1" si="3"/>
        <v>36.019736842105267</v>
      </c>
      <c r="L43" s="70" t="s">
        <v>51</v>
      </c>
      <c r="M43" s="64" t="s">
        <v>274</v>
      </c>
      <c r="N43" s="96">
        <v>45527</v>
      </c>
      <c r="O43" s="69">
        <f t="shared" si="4"/>
        <v>40.164473684210527</v>
      </c>
      <c r="P43" s="100" t="s">
        <v>53</v>
      </c>
      <c r="Q43" s="66" t="s">
        <v>53</v>
      </c>
      <c r="R43" s="65" t="s">
        <v>97</v>
      </c>
      <c r="S43" s="65" t="s">
        <v>275</v>
      </c>
      <c r="T43" s="89" t="s">
        <v>56</v>
      </c>
      <c r="V43" s="76"/>
    </row>
    <row r="44" spans="1:22" ht="43.5">
      <c r="A44" s="101" t="s">
        <v>276</v>
      </c>
      <c r="B44" s="65" t="s">
        <v>10</v>
      </c>
      <c r="C44" s="66" t="s">
        <v>277</v>
      </c>
      <c r="D44" s="65" t="s">
        <v>278</v>
      </c>
      <c r="E44" s="65" t="s">
        <v>47</v>
      </c>
      <c r="F44" s="65" t="s">
        <v>96</v>
      </c>
      <c r="G44" s="65" t="s">
        <v>96</v>
      </c>
      <c r="H44" s="67">
        <v>44152</v>
      </c>
      <c r="I44" s="68" t="s">
        <v>279</v>
      </c>
      <c r="J44" s="67">
        <v>45613</v>
      </c>
      <c r="K44" s="69">
        <f t="shared" ca="1" si="3"/>
        <v>41.085526315789473</v>
      </c>
      <c r="L44" s="70" t="s">
        <v>51</v>
      </c>
      <c r="M44" s="64" t="s">
        <v>280</v>
      </c>
      <c r="N44" s="96">
        <v>45930</v>
      </c>
      <c r="O44" s="69">
        <f t="shared" si="4"/>
        <v>58.486842105263158</v>
      </c>
      <c r="P44" s="100" t="s">
        <v>53</v>
      </c>
      <c r="Q44" s="66" t="s">
        <v>54</v>
      </c>
      <c r="R44" s="65" t="s">
        <v>281</v>
      </c>
      <c r="S44" s="65" t="s">
        <v>54</v>
      </c>
      <c r="T44" s="89" t="s">
        <v>282</v>
      </c>
      <c r="V44" s="76"/>
    </row>
    <row r="45" spans="1:22" ht="72">
      <c r="A45" s="101">
        <v>532</v>
      </c>
      <c r="B45" s="65" t="s">
        <v>9</v>
      </c>
      <c r="C45" s="66" t="s">
        <v>283</v>
      </c>
      <c r="D45" s="65" t="s">
        <v>284</v>
      </c>
      <c r="E45" s="65" t="s">
        <v>47</v>
      </c>
      <c r="F45" s="65" t="s">
        <v>285</v>
      </c>
      <c r="G45" s="65" t="s">
        <v>285</v>
      </c>
      <c r="H45" s="67">
        <v>43998</v>
      </c>
      <c r="I45" s="68" t="s">
        <v>286</v>
      </c>
      <c r="J45" s="67">
        <v>45505</v>
      </c>
      <c r="K45" s="69">
        <f t="shared" ca="1" si="3"/>
        <v>46.151315789473685</v>
      </c>
      <c r="L45" s="70" t="s">
        <v>51</v>
      </c>
      <c r="M45" s="64" t="s">
        <v>91</v>
      </c>
      <c r="N45" s="96">
        <v>45426</v>
      </c>
      <c r="O45" s="69">
        <f t="shared" si="4"/>
        <v>46.973684210526315</v>
      </c>
      <c r="P45" s="100" t="s">
        <v>54</v>
      </c>
      <c r="Q45" s="66" t="s">
        <v>54</v>
      </c>
      <c r="R45" s="65" t="s">
        <v>287</v>
      </c>
      <c r="S45" s="65" t="s">
        <v>54</v>
      </c>
      <c r="T45" s="89" t="s">
        <v>160</v>
      </c>
      <c r="V45" s="76"/>
    </row>
    <row r="46" spans="1:22" ht="57.75">
      <c r="A46" s="101" t="s">
        <v>288</v>
      </c>
      <c r="B46" s="65" t="s">
        <v>11</v>
      </c>
      <c r="C46" s="66" t="s">
        <v>289</v>
      </c>
      <c r="D46" s="65" t="s">
        <v>290</v>
      </c>
      <c r="E46" s="65" t="s">
        <v>47</v>
      </c>
      <c r="F46" s="65" t="s">
        <v>170</v>
      </c>
      <c r="G46" s="65" t="s">
        <v>49</v>
      </c>
      <c r="H46" s="67">
        <v>44666</v>
      </c>
      <c r="I46" s="68">
        <v>45213</v>
      </c>
      <c r="J46" s="67">
        <v>45596</v>
      </c>
      <c r="K46" s="69">
        <f t="shared" ca="1" si="3"/>
        <v>24.17763157894737</v>
      </c>
      <c r="L46" s="70" t="s">
        <v>51</v>
      </c>
      <c r="M46" s="68">
        <v>43503</v>
      </c>
      <c r="N46" s="96">
        <v>45535</v>
      </c>
      <c r="O46" s="69">
        <f t="shared" si="4"/>
        <v>28.585526315789476</v>
      </c>
      <c r="P46" s="100" t="s">
        <v>53</v>
      </c>
      <c r="Q46" s="66" t="s">
        <v>53</v>
      </c>
      <c r="R46" s="65" t="s">
        <v>212</v>
      </c>
      <c r="S46" s="65" t="s">
        <v>54</v>
      </c>
      <c r="T46" s="89" t="s">
        <v>87</v>
      </c>
      <c r="V46" s="76"/>
    </row>
    <row r="47" spans="1:22" ht="29.25">
      <c r="A47" s="101" t="s">
        <v>291</v>
      </c>
      <c r="B47" s="65" t="s">
        <v>11</v>
      </c>
      <c r="C47" s="66" t="s">
        <v>292</v>
      </c>
      <c r="D47" s="65" t="s">
        <v>293</v>
      </c>
      <c r="E47" s="65" t="s">
        <v>47</v>
      </c>
      <c r="F47" s="65" t="s">
        <v>152</v>
      </c>
      <c r="G47" s="65" t="s">
        <v>49</v>
      </c>
      <c r="H47" s="67">
        <v>44683</v>
      </c>
      <c r="I47" s="68">
        <v>45232</v>
      </c>
      <c r="J47" s="67">
        <v>45535</v>
      </c>
      <c r="K47" s="69">
        <f t="shared" ca="1" si="3"/>
        <v>23.618421052631579</v>
      </c>
      <c r="L47" s="70" t="s">
        <v>51</v>
      </c>
      <c r="M47" s="68">
        <v>44029</v>
      </c>
      <c r="N47" s="96">
        <v>45499</v>
      </c>
      <c r="O47" s="69">
        <f t="shared" si="4"/>
        <v>26.842105263157897</v>
      </c>
      <c r="P47" s="100" t="s">
        <v>92</v>
      </c>
      <c r="Q47" s="66" t="s">
        <v>53</v>
      </c>
      <c r="R47" s="65" t="s">
        <v>175</v>
      </c>
      <c r="S47" s="65" t="s">
        <v>78</v>
      </c>
      <c r="T47" s="89" t="s">
        <v>294</v>
      </c>
      <c r="V47" s="76"/>
    </row>
    <row r="48" spans="1:22" ht="57.75">
      <c r="A48" s="101" t="s">
        <v>295</v>
      </c>
      <c r="B48" s="65" t="s">
        <v>10</v>
      </c>
      <c r="C48" s="66" t="s">
        <v>296</v>
      </c>
      <c r="D48" s="65" t="s">
        <v>297</v>
      </c>
      <c r="E48" s="65" t="s">
        <v>47</v>
      </c>
      <c r="F48" s="65" t="s">
        <v>48</v>
      </c>
      <c r="G48" s="65" t="s">
        <v>48</v>
      </c>
      <c r="H48" s="67">
        <v>44558</v>
      </c>
      <c r="I48" s="68" t="s">
        <v>298</v>
      </c>
      <c r="J48" s="67">
        <v>45473</v>
      </c>
      <c r="K48" s="69">
        <f t="shared" ca="1" si="3"/>
        <v>27.73026315789474</v>
      </c>
      <c r="L48" s="70" t="s">
        <v>51</v>
      </c>
      <c r="M48" s="64" t="s">
        <v>91</v>
      </c>
      <c r="N48" s="96">
        <v>45245</v>
      </c>
      <c r="O48" s="69">
        <f t="shared" si="4"/>
        <v>22.598684210526319</v>
      </c>
      <c r="P48" s="100" t="s">
        <v>92</v>
      </c>
      <c r="Q48" s="66" t="s">
        <v>54</v>
      </c>
      <c r="R48" s="65" t="s">
        <v>299</v>
      </c>
      <c r="S48" s="65" t="s">
        <v>78</v>
      </c>
      <c r="T48" s="89" t="s">
        <v>300</v>
      </c>
      <c r="V48" s="76"/>
    </row>
    <row r="49" spans="1:22" ht="29.25">
      <c r="A49" s="101" t="s">
        <v>301</v>
      </c>
      <c r="B49" s="65" t="s">
        <v>10</v>
      </c>
      <c r="C49" s="66" t="s">
        <v>302</v>
      </c>
      <c r="D49" s="65" t="s">
        <v>303</v>
      </c>
      <c r="E49" s="65" t="s">
        <v>47</v>
      </c>
      <c r="F49" s="65" t="s">
        <v>75</v>
      </c>
      <c r="G49" s="65" t="s">
        <v>146</v>
      </c>
      <c r="H49" s="67">
        <v>44796</v>
      </c>
      <c r="I49" s="68">
        <v>45345</v>
      </c>
      <c r="J49" s="67">
        <v>45657</v>
      </c>
      <c r="K49" s="69">
        <f t="shared" ca="1" si="3"/>
        <v>19.901315789473685</v>
      </c>
      <c r="L49" s="70" t="s">
        <v>51</v>
      </c>
      <c r="M49" s="64" t="s">
        <v>304</v>
      </c>
      <c r="N49" s="96">
        <v>45777</v>
      </c>
      <c r="O49" s="69">
        <f t="shared" si="4"/>
        <v>32.269736842105267</v>
      </c>
      <c r="P49" s="100" t="s">
        <v>53</v>
      </c>
      <c r="Q49" s="66" t="s">
        <v>54</v>
      </c>
      <c r="R49" s="65" t="s">
        <v>305</v>
      </c>
      <c r="S49" s="65" t="s">
        <v>54</v>
      </c>
      <c r="T49" s="91" t="s">
        <v>107</v>
      </c>
      <c r="V49" s="76"/>
    </row>
    <row r="50" spans="1:22" ht="43.5">
      <c r="A50" s="101" t="s">
        <v>306</v>
      </c>
      <c r="B50" s="65" t="s">
        <v>10</v>
      </c>
      <c r="C50" s="66" t="s">
        <v>307</v>
      </c>
      <c r="D50" s="65" t="s">
        <v>308</v>
      </c>
      <c r="E50" s="65" t="s">
        <v>47</v>
      </c>
      <c r="F50" s="65" t="s">
        <v>75</v>
      </c>
      <c r="G50" s="65" t="s">
        <v>146</v>
      </c>
      <c r="H50" s="67">
        <v>44666</v>
      </c>
      <c r="I50" s="68">
        <v>45214</v>
      </c>
      <c r="J50" s="67">
        <v>45657</v>
      </c>
      <c r="K50" s="69">
        <f t="shared" ca="1" si="3"/>
        <v>24.17763157894737</v>
      </c>
      <c r="L50" s="70" t="s">
        <v>51</v>
      </c>
      <c r="M50" s="64" t="s">
        <v>309</v>
      </c>
      <c r="N50" s="96">
        <v>45744</v>
      </c>
      <c r="O50" s="69">
        <f t="shared" si="4"/>
        <v>35.460526315789473</v>
      </c>
      <c r="P50" s="100" t="s">
        <v>53</v>
      </c>
      <c r="Q50" s="66" t="s">
        <v>53</v>
      </c>
      <c r="R50" s="65" t="s">
        <v>310</v>
      </c>
      <c r="S50" s="65" t="s">
        <v>54</v>
      </c>
      <c r="T50" s="89" t="s">
        <v>107</v>
      </c>
      <c r="V50" s="76"/>
    </row>
    <row r="51" spans="1:22" ht="43.5">
      <c r="A51" s="101" t="s">
        <v>311</v>
      </c>
      <c r="B51" s="65" t="s">
        <v>10</v>
      </c>
      <c r="C51" s="66" t="s">
        <v>312</v>
      </c>
      <c r="D51" s="65" t="s">
        <v>313</v>
      </c>
      <c r="E51" s="66" t="s">
        <v>140</v>
      </c>
      <c r="F51" s="66" t="s">
        <v>48</v>
      </c>
      <c r="G51" s="65" t="s">
        <v>207</v>
      </c>
      <c r="H51" s="67">
        <v>44404</v>
      </c>
      <c r="I51" s="68">
        <v>44953</v>
      </c>
      <c r="J51" s="67">
        <v>45062</v>
      </c>
      <c r="K51" s="69">
        <f t="shared" ca="1" si="3"/>
        <v>32.796052631578952</v>
      </c>
      <c r="L51" s="70">
        <v>21.644736842105264</v>
      </c>
      <c r="M51" s="64" t="s">
        <v>91</v>
      </c>
      <c r="N51" s="96">
        <v>44852</v>
      </c>
      <c r="O51" s="69">
        <f t="shared" si="4"/>
        <v>14.736842105263159</v>
      </c>
      <c r="P51" s="99" t="s">
        <v>70</v>
      </c>
      <c r="Q51" s="66" t="s">
        <v>53</v>
      </c>
      <c r="R51" s="65" t="s">
        <v>142</v>
      </c>
      <c r="S51" s="65" t="s">
        <v>54</v>
      </c>
      <c r="T51" s="65" t="s">
        <v>69</v>
      </c>
      <c r="V51" s="76"/>
    </row>
    <row r="52" spans="1:22" ht="57.75">
      <c r="A52" s="101" t="s">
        <v>314</v>
      </c>
      <c r="B52" s="65" t="s">
        <v>11</v>
      </c>
      <c r="C52" s="66" t="s">
        <v>315</v>
      </c>
      <c r="D52" s="65" t="s">
        <v>316</v>
      </c>
      <c r="E52" s="66" t="s">
        <v>140</v>
      </c>
      <c r="F52" s="66" t="s">
        <v>68</v>
      </c>
      <c r="G52" s="65" t="s">
        <v>184</v>
      </c>
      <c r="H52" s="67">
        <v>43994</v>
      </c>
      <c r="I52" s="64" t="s">
        <v>185</v>
      </c>
      <c r="J52" s="67">
        <v>44909</v>
      </c>
      <c r="K52" s="69">
        <f t="shared" ca="1" si="3"/>
        <v>46.28289473684211</v>
      </c>
      <c r="L52" s="70">
        <v>30.098684210526319</v>
      </c>
      <c r="M52" s="64" t="s">
        <v>91</v>
      </c>
      <c r="N52" s="96">
        <v>44537</v>
      </c>
      <c r="O52" s="69">
        <f t="shared" si="4"/>
        <v>17.861842105263158</v>
      </c>
      <c r="P52" s="100" t="s">
        <v>54</v>
      </c>
      <c r="Q52" s="66" t="s">
        <v>53</v>
      </c>
      <c r="R52" s="65" t="s">
        <v>317</v>
      </c>
      <c r="S52" s="65" t="s">
        <v>54</v>
      </c>
      <c r="T52" s="65" t="s">
        <v>69</v>
      </c>
      <c r="V52" s="76"/>
    </row>
    <row r="53" spans="1:22" ht="29.25">
      <c r="A53" s="101" t="s">
        <v>318</v>
      </c>
      <c r="B53" s="65" t="s">
        <v>11</v>
      </c>
      <c r="C53" s="66" t="s">
        <v>319</v>
      </c>
      <c r="D53" s="65" t="s">
        <v>320</v>
      </c>
      <c r="E53" s="66" t="s">
        <v>140</v>
      </c>
      <c r="F53" s="66" t="s">
        <v>321</v>
      </c>
      <c r="G53" s="65" t="s">
        <v>321</v>
      </c>
      <c r="H53" s="67">
        <v>44004</v>
      </c>
      <c r="I53" s="68">
        <v>44552</v>
      </c>
      <c r="J53" s="67">
        <v>44256</v>
      </c>
      <c r="K53" s="69">
        <f t="shared" ca="1" si="3"/>
        <v>45.953947368421055</v>
      </c>
      <c r="L53" s="70">
        <v>8.2894736842105274</v>
      </c>
      <c r="M53" s="68" t="s">
        <v>70</v>
      </c>
      <c r="N53" s="68" t="s">
        <v>70</v>
      </c>
      <c r="O53" s="68" t="s">
        <v>70</v>
      </c>
      <c r="P53" s="99" t="s">
        <v>70</v>
      </c>
      <c r="Q53" s="66" t="s">
        <v>54</v>
      </c>
      <c r="R53" s="65" t="s">
        <v>54</v>
      </c>
      <c r="S53" s="65" t="s">
        <v>54</v>
      </c>
      <c r="T53" s="65" t="s">
        <v>69</v>
      </c>
      <c r="V53" s="76"/>
    </row>
    <row r="54" spans="1:22" ht="43.5">
      <c r="A54" s="101" t="s">
        <v>322</v>
      </c>
      <c r="B54" s="65" t="s">
        <v>11</v>
      </c>
      <c r="C54" s="66" t="s">
        <v>323</v>
      </c>
      <c r="D54" s="65" t="s">
        <v>324</v>
      </c>
      <c r="E54" s="66" t="s">
        <v>140</v>
      </c>
      <c r="F54" s="66" t="s">
        <v>48</v>
      </c>
      <c r="G54" s="65" t="s">
        <v>206</v>
      </c>
      <c r="H54" s="67">
        <v>43994</v>
      </c>
      <c r="I54" s="64" t="s">
        <v>325</v>
      </c>
      <c r="J54" s="67">
        <v>44909</v>
      </c>
      <c r="K54" s="69">
        <f t="shared" ca="1" si="3"/>
        <v>46.28289473684211</v>
      </c>
      <c r="L54" s="70">
        <v>30.098684210526319</v>
      </c>
      <c r="M54" s="64" t="s">
        <v>91</v>
      </c>
      <c r="N54" s="96">
        <v>44495</v>
      </c>
      <c r="O54" s="69">
        <f>(N54-H54)/30.4</f>
        <v>16.480263157894736</v>
      </c>
      <c r="P54" s="100" t="s">
        <v>54</v>
      </c>
      <c r="Q54" s="66" t="s">
        <v>53</v>
      </c>
      <c r="R54" s="65" t="s">
        <v>142</v>
      </c>
      <c r="S54" s="65" t="s">
        <v>54</v>
      </c>
      <c r="T54" s="65" t="s">
        <v>69</v>
      </c>
      <c r="V54" s="76"/>
    </row>
    <row r="55" spans="1:22" ht="29.25">
      <c r="A55" s="101" t="s">
        <v>326</v>
      </c>
      <c r="B55" s="65" t="s">
        <v>10</v>
      </c>
      <c r="C55" s="66" t="s">
        <v>327</v>
      </c>
      <c r="D55" s="65" t="s">
        <v>328</v>
      </c>
      <c r="E55" s="66" t="s">
        <v>140</v>
      </c>
      <c r="F55" s="66" t="s">
        <v>48</v>
      </c>
      <c r="G55" s="65" t="s">
        <v>48</v>
      </c>
      <c r="H55" s="67">
        <v>44666</v>
      </c>
      <c r="I55" s="68">
        <v>45214</v>
      </c>
      <c r="J55" s="67">
        <v>45149</v>
      </c>
      <c r="K55" s="69">
        <f t="shared" ca="1" si="3"/>
        <v>24.17763157894737</v>
      </c>
      <c r="L55" s="70">
        <v>15.888157894736842</v>
      </c>
      <c r="M55" s="64" t="s">
        <v>329</v>
      </c>
      <c r="N55" s="96">
        <v>44879</v>
      </c>
      <c r="O55" s="69">
        <f>(N55-H55)/30.4</f>
        <v>7.0065789473684212</v>
      </c>
      <c r="P55" s="99" t="s">
        <v>70</v>
      </c>
      <c r="Q55" s="66" t="s">
        <v>54</v>
      </c>
      <c r="R55" s="65" t="s">
        <v>54</v>
      </c>
      <c r="S55" s="65" t="s">
        <v>54</v>
      </c>
      <c r="T55" s="65" t="s">
        <v>69</v>
      </c>
      <c r="V55" s="76"/>
    </row>
    <row r="56" spans="1:22" ht="43.5">
      <c r="A56" s="101" t="s">
        <v>330</v>
      </c>
      <c r="B56" s="65" t="s">
        <v>11</v>
      </c>
      <c r="C56" s="66" t="s">
        <v>331</v>
      </c>
      <c r="D56" s="65" t="s">
        <v>332</v>
      </c>
      <c r="E56" s="66" t="s">
        <v>140</v>
      </c>
      <c r="F56" s="66" t="s">
        <v>333</v>
      </c>
      <c r="G56" s="65" t="s">
        <v>333</v>
      </c>
      <c r="H56" s="67">
        <v>43942</v>
      </c>
      <c r="I56" s="68" t="s">
        <v>334</v>
      </c>
      <c r="J56" s="67">
        <v>44725</v>
      </c>
      <c r="K56" s="69">
        <f t="shared" ca="1" si="3"/>
        <v>47.993421052631582</v>
      </c>
      <c r="L56" s="70">
        <v>25.756578947368421</v>
      </c>
      <c r="M56" s="68" t="s">
        <v>70</v>
      </c>
      <c r="N56" s="68" t="s">
        <v>70</v>
      </c>
      <c r="O56" s="68" t="s">
        <v>70</v>
      </c>
      <c r="P56" s="99" t="s">
        <v>70</v>
      </c>
      <c r="Q56" s="66" t="s">
        <v>54</v>
      </c>
      <c r="R56" s="65" t="s">
        <v>335</v>
      </c>
      <c r="S56" s="65" t="s">
        <v>54</v>
      </c>
      <c r="T56" s="65" t="s">
        <v>69</v>
      </c>
      <c r="V56" s="76"/>
    </row>
    <row r="57" spans="1:22" ht="43.5">
      <c r="A57" s="101" t="s">
        <v>336</v>
      </c>
      <c r="B57" s="65" t="s">
        <v>11</v>
      </c>
      <c r="C57" s="66" t="s">
        <v>337</v>
      </c>
      <c r="D57" s="65" t="s">
        <v>338</v>
      </c>
      <c r="E57" s="65" t="s">
        <v>47</v>
      </c>
      <c r="F57" s="65" t="s">
        <v>75</v>
      </c>
      <c r="G57" s="65" t="s">
        <v>130</v>
      </c>
      <c r="H57" s="67">
        <v>44666</v>
      </c>
      <c r="I57" s="68">
        <v>45214</v>
      </c>
      <c r="J57" s="67">
        <v>45503</v>
      </c>
      <c r="K57" s="69">
        <f t="shared" ca="1" si="3"/>
        <v>24.17763157894737</v>
      </c>
      <c r="L57" s="70" t="s">
        <v>51</v>
      </c>
      <c r="M57" s="68">
        <v>45077</v>
      </c>
      <c r="N57" s="96">
        <v>45474</v>
      </c>
      <c r="O57" s="69">
        <f>(N57-H57)/30.4</f>
        <v>26.578947368421055</v>
      </c>
      <c r="P57" s="100" t="s">
        <v>53</v>
      </c>
      <c r="Q57" s="66" t="s">
        <v>53</v>
      </c>
      <c r="R57" s="65" t="s">
        <v>339</v>
      </c>
      <c r="S57" s="65"/>
      <c r="T57" s="91" t="s">
        <v>340</v>
      </c>
      <c r="V57" s="76"/>
    </row>
    <row r="58" spans="1:22" ht="29.25">
      <c r="A58" s="101" t="s">
        <v>341</v>
      </c>
      <c r="B58" s="65" t="s">
        <v>11</v>
      </c>
      <c r="C58" s="66" t="s">
        <v>342</v>
      </c>
      <c r="D58" s="65" t="s">
        <v>343</v>
      </c>
      <c r="E58" s="66" t="s">
        <v>140</v>
      </c>
      <c r="F58" s="66" t="s">
        <v>321</v>
      </c>
      <c r="G58" s="65" t="s">
        <v>321</v>
      </c>
      <c r="H58" s="67">
        <v>44004</v>
      </c>
      <c r="I58" s="68">
        <v>44552</v>
      </c>
      <c r="J58" s="67">
        <v>44256</v>
      </c>
      <c r="K58" s="69">
        <f t="shared" ca="1" si="3"/>
        <v>45.953947368421055</v>
      </c>
      <c r="L58" s="70">
        <v>8.2894736842105274</v>
      </c>
      <c r="M58" s="68" t="s">
        <v>70</v>
      </c>
      <c r="N58" s="68" t="s">
        <v>70</v>
      </c>
      <c r="O58" s="68" t="s">
        <v>70</v>
      </c>
      <c r="P58" s="99" t="s">
        <v>70</v>
      </c>
      <c r="Q58" s="66" t="s">
        <v>54</v>
      </c>
      <c r="R58" s="65" t="s">
        <v>54</v>
      </c>
      <c r="S58" s="65" t="s">
        <v>54</v>
      </c>
      <c r="T58" s="65" t="s">
        <v>69</v>
      </c>
      <c r="V58" s="76"/>
    </row>
    <row r="59" spans="1:22" ht="72">
      <c r="A59" s="101" t="s">
        <v>344</v>
      </c>
      <c r="B59" s="65" t="s">
        <v>10</v>
      </c>
      <c r="C59" s="66" t="s">
        <v>345</v>
      </c>
      <c r="D59" s="65" t="s">
        <v>346</v>
      </c>
      <c r="E59" s="66" t="s">
        <v>140</v>
      </c>
      <c r="F59" s="66" t="s">
        <v>347</v>
      </c>
      <c r="G59" s="65" t="s">
        <v>269</v>
      </c>
      <c r="H59" s="67">
        <v>44138</v>
      </c>
      <c r="I59" s="68">
        <v>44684</v>
      </c>
      <c r="J59" s="67">
        <v>44636</v>
      </c>
      <c r="K59" s="69">
        <f t="shared" ca="1" si="3"/>
        <v>41.546052631578952</v>
      </c>
      <c r="L59" s="70">
        <v>16.381578947368421</v>
      </c>
      <c r="M59" s="64" t="s">
        <v>91</v>
      </c>
      <c r="N59" s="96">
        <v>44407</v>
      </c>
      <c r="O59" s="69">
        <f>(N59-H59)/30.4</f>
        <v>8.8486842105263168</v>
      </c>
      <c r="P59" s="99" t="s">
        <v>70</v>
      </c>
      <c r="Q59" s="66" t="s">
        <v>54</v>
      </c>
      <c r="R59" s="65" t="s">
        <v>54</v>
      </c>
      <c r="S59" s="65" t="s">
        <v>54</v>
      </c>
      <c r="T59" s="65" t="s">
        <v>69</v>
      </c>
      <c r="V59" s="76"/>
    </row>
    <row r="60" spans="1:22" ht="29.25">
      <c r="A60" s="101" t="s">
        <v>348</v>
      </c>
      <c r="B60" s="65" t="s">
        <v>11</v>
      </c>
      <c r="C60" s="66" t="s">
        <v>349</v>
      </c>
      <c r="D60" s="65" t="s">
        <v>350</v>
      </c>
      <c r="E60" s="66" t="s">
        <v>140</v>
      </c>
      <c r="F60" s="66" t="s">
        <v>48</v>
      </c>
      <c r="G60" s="65" t="s">
        <v>48</v>
      </c>
      <c r="H60" s="67">
        <v>43901</v>
      </c>
      <c r="I60" s="68">
        <v>44450</v>
      </c>
      <c r="J60" s="67">
        <v>44488</v>
      </c>
      <c r="K60" s="69">
        <f t="shared" ca="1" si="3"/>
        <v>49.342105263157897</v>
      </c>
      <c r="L60" s="70">
        <v>19.309210526315791</v>
      </c>
      <c r="M60" s="68" t="s">
        <v>70</v>
      </c>
      <c r="N60" s="68" t="s">
        <v>70</v>
      </c>
      <c r="O60" s="68" t="s">
        <v>70</v>
      </c>
      <c r="P60" s="99" t="s">
        <v>70</v>
      </c>
      <c r="Q60" s="66" t="s">
        <v>54</v>
      </c>
      <c r="R60" s="65" t="s">
        <v>54</v>
      </c>
      <c r="S60" s="65" t="s">
        <v>54</v>
      </c>
      <c r="T60" s="65" t="s">
        <v>69</v>
      </c>
      <c r="V60" s="76"/>
    </row>
    <row r="61" spans="1:22">
      <c r="A61" s="101" t="s">
        <v>351</v>
      </c>
      <c r="B61" s="65" t="s">
        <v>11</v>
      </c>
      <c r="C61" s="66" t="s">
        <v>352</v>
      </c>
      <c r="D61" s="65" t="s">
        <v>353</v>
      </c>
      <c r="E61" s="66" t="s">
        <v>140</v>
      </c>
      <c r="F61" s="66" t="s">
        <v>321</v>
      </c>
      <c r="G61" s="65" t="s">
        <v>321</v>
      </c>
      <c r="H61" s="67">
        <v>44672</v>
      </c>
      <c r="I61" s="68">
        <v>45220</v>
      </c>
      <c r="J61" s="67">
        <v>44957</v>
      </c>
      <c r="K61" s="69">
        <f t="shared" ca="1" si="3"/>
        <v>23.980263157894736</v>
      </c>
      <c r="L61" s="70">
        <v>9.375</v>
      </c>
      <c r="M61" s="68">
        <v>43977</v>
      </c>
      <c r="N61" s="96">
        <v>44645</v>
      </c>
      <c r="O61" s="69">
        <f>(N61-H61)/30.4</f>
        <v>-0.88815789473684215</v>
      </c>
      <c r="P61" s="100" t="s">
        <v>53</v>
      </c>
      <c r="Q61" s="66" t="s">
        <v>54</v>
      </c>
      <c r="R61" s="65" t="s">
        <v>54</v>
      </c>
      <c r="S61" s="65" t="s">
        <v>54</v>
      </c>
      <c r="T61" s="65" t="s">
        <v>69</v>
      </c>
      <c r="V61" s="76"/>
    </row>
    <row r="62" spans="1:22" ht="43.5">
      <c r="A62" s="101" t="s">
        <v>354</v>
      </c>
      <c r="B62" s="65" t="s">
        <v>11</v>
      </c>
      <c r="C62" s="66" t="s">
        <v>355</v>
      </c>
      <c r="D62" s="65" t="s">
        <v>356</v>
      </c>
      <c r="E62" s="66" t="s">
        <v>140</v>
      </c>
      <c r="F62" s="66" t="s">
        <v>48</v>
      </c>
      <c r="G62" s="65" t="s">
        <v>184</v>
      </c>
      <c r="H62" s="67">
        <v>43994</v>
      </c>
      <c r="I62" s="64" t="s">
        <v>357</v>
      </c>
      <c r="J62" s="67">
        <v>44909</v>
      </c>
      <c r="K62" s="69">
        <f t="shared" ca="1" si="3"/>
        <v>46.28289473684211</v>
      </c>
      <c r="L62" s="70">
        <v>30.098684210526319</v>
      </c>
      <c r="M62" s="68" t="s">
        <v>70</v>
      </c>
      <c r="N62" s="68" t="s">
        <v>70</v>
      </c>
      <c r="O62" s="68" t="s">
        <v>70</v>
      </c>
      <c r="P62" s="99" t="s">
        <v>70</v>
      </c>
      <c r="Q62" s="66" t="s">
        <v>53</v>
      </c>
      <c r="R62" s="65" t="s">
        <v>142</v>
      </c>
      <c r="S62" s="65" t="s">
        <v>54</v>
      </c>
      <c r="T62" s="65" t="s">
        <v>69</v>
      </c>
      <c r="V62" s="76"/>
    </row>
    <row r="63" spans="1:22" ht="29.25">
      <c r="A63" s="101" t="s">
        <v>358</v>
      </c>
      <c r="B63" s="65" t="s">
        <v>11</v>
      </c>
      <c r="C63" s="66" t="s">
        <v>359</v>
      </c>
      <c r="D63" s="65" t="s">
        <v>360</v>
      </c>
      <c r="E63" s="65" t="s">
        <v>47</v>
      </c>
      <c r="F63" s="65" t="s">
        <v>361</v>
      </c>
      <c r="G63" s="65" t="s">
        <v>362</v>
      </c>
      <c r="H63" s="67">
        <v>44666</v>
      </c>
      <c r="I63" s="68">
        <v>45214</v>
      </c>
      <c r="J63" s="67">
        <v>45499</v>
      </c>
      <c r="K63" s="69">
        <f t="shared" ca="1" si="3"/>
        <v>24.17763157894737</v>
      </c>
      <c r="L63" s="70" t="s">
        <v>51</v>
      </c>
      <c r="M63" s="68">
        <v>44624</v>
      </c>
      <c r="N63" s="96">
        <v>45324</v>
      </c>
      <c r="O63" s="69">
        <f>(N63-H63)/30.4</f>
        <v>21.644736842105264</v>
      </c>
      <c r="P63" s="97" t="s">
        <v>92</v>
      </c>
      <c r="Q63" s="66" t="s">
        <v>53</v>
      </c>
      <c r="R63" s="65" t="s">
        <v>175</v>
      </c>
      <c r="S63" s="65" t="s">
        <v>78</v>
      </c>
      <c r="T63" s="89" t="s">
        <v>363</v>
      </c>
      <c r="V63" s="76"/>
    </row>
    <row r="64" spans="1:22" ht="43.5">
      <c r="A64" s="101" t="s">
        <v>364</v>
      </c>
      <c r="B64" s="65" t="s">
        <v>11</v>
      </c>
      <c r="C64" s="66" t="s">
        <v>365</v>
      </c>
      <c r="D64" s="65" t="s">
        <v>366</v>
      </c>
      <c r="E64" s="66" t="s">
        <v>140</v>
      </c>
      <c r="F64" s="66" t="s">
        <v>367</v>
      </c>
      <c r="G64" s="65" t="s">
        <v>368</v>
      </c>
      <c r="H64" s="67">
        <v>43901</v>
      </c>
      <c r="I64" s="64" t="s">
        <v>369</v>
      </c>
      <c r="J64" s="67">
        <v>44896</v>
      </c>
      <c r="K64" s="69">
        <f t="shared" ref="K64:K68" ca="1" si="5">($H$1-H64)/30.4</f>
        <v>49.342105263157897</v>
      </c>
      <c r="L64" s="70">
        <v>32.73026315789474</v>
      </c>
      <c r="M64" s="68" t="s">
        <v>70</v>
      </c>
      <c r="N64" s="68" t="s">
        <v>70</v>
      </c>
      <c r="O64" s="68" t="s">
        <v>70</v>
      </c>
      <c r="P64" s="99" t="s">
        <v>70</v>
      </c>
      <c r="Q64" s="66" t="s">
        <v>53</v>
      </c>
      <c r="R64" s="65" t="s">
        <v>142</v>
      </c>
      <c r="S64" s="65"/>
      <c r="T64" s="65" t="s">
        <v>69</v>
      </c>
      <c r="V64" s="76"/>
    </row>
    <row r="65" spans="1:22" ht="57.75">
      <c r="A65" s="101" t="s">
        <v>370</v>
      </c>
      <c r="B65" s="65" t="s">
        <v>10</v>
      </c>
      <c r="C65" s="66" t="s">
        <v>371</v>
      </c>
      <c r="D65" s="65" t="s">
        <v>372</v>
      </c>
      <c r="E65" s="66" t="s">
        <v>140</v>
      </c>
      <c r="F65" s="66" t="s">
        <v>285</v>
      </c>
      <c r="G65" s="65" t="s">
        <v>285</v>
      </c>
      <c r="H65" s="67">
        <v>43915</v>
      </c>
      <c r="I65" s="68">
        <v>44464</v>
      </c>
      <c r="J65" s="67">
        <v>44742</v>
      </c>
      <c r="K65" s="69">
        <f t="shared" ca="1" si="5"/>
        <v>48.881578947368425</v>
      </c>
      <c r="L65" s="70">
        <v>27.203947368421055</v>
      </c>
      <c r="M65" s="64" t="s">
        <v>373</v>
      </c>
      <c r="N65" s="96">
        <v>44560</v>
      </c>
      <c r="O65" s="69">
        <f t="shared" ref="O65:O68" si="6">(N65-H65)/30.4</f>
        <v>21.217105263157897</v>
      </c>
      <c r="P65" s="99" t="s">
        <v>70</v>
      </c>
      <c r="Q65" s="66" t="s">
        <v>54</v>
      </c>
      <c r="R65" s="65" t="s">
        <v>54</v>
      </c>
      <c r="S65" s="65" t="s">
        <v>54</v>
      </c>
      <c r="T65" s="65" t="s">
        <v>69</v>
      </c>
      <c r="V65" s="76"/>
    </row>
    <row r="66" spans="1:22" ht="43.5">
      <c r="A66" s="101" t="s">
        <v>374</v>
      </c>
      <c r="B66" s="65" t="s">
        <v>10</v>
      </c>
      <c r="C66" s="66" t="s">
        <v>375</v>
      </c>
      <c r="D66" s="65" t="s">
        <v>376</v>
      </c>
      <c r="E66" s="66" t="s">
        <v>140</v>
      </c>
      <c r="F66" s="66" t="s">
        <v>48</v>
      </c>
      <c r="G66" s="65" t="s">
        <v>48</v>
      </c>
      <c r="H66" s="67">
        <v>44306</v>
      </c>
      <c r="I66" s="68" t="s">
        <v>377</v>
      </c>
      <c r="J66" s="67">
        <v>45113</v>
      </c>
      <c r="K66" s="69">
        <f t="shared" ca="1" si="5"/>
        <v>36.019736842105267</v>
      </c>
      <c r="L66" s="70">
        <v>26.546052631578949</v>
      </c>
      <c r="M66" s="64" t="s">
        <v>91</v>
      </c>
      <c r="N66" s="96">
        <v>44788</v>
      </c>
      <c r="O66" s="69">
        <f t="shared" si="6"/>
        <v>15.855263157894738</v>
      </c>
      <c r="P66" s="99" t="s">
        <v>70</v>
      </c>
      <c r="Q66" s="66" t="s">
        <v>54</v>
      </c>
      <c r="R66" s="65" t="s">
        <v>142</v>
      </c>
      <c r="S66" s="65" t="s">
        <v>54</v>
      </c>
      <c r="T66" s="65" t="s">
        <v>69</v>
      </c>
      <c r="V66" s="76"/>
    </row>
    <row r="67" spans="1:22" ht="29.25">
      <c r="A67" s="101" t="s">
        <v>378</v>
      </c>
      <c r="B67" s="65" t="s">
        <v>11</v>
      </c>
      <c r="C67" s="66" t="s">
        <v>379</v>
      </c>
      <c r="D67" s="65" t="s">
        <v>380</v>
      </c>
      <c r="E67" s="66" t="s">
        <v>140</v>
      </c>
      <c r="F67" s="66" t="s">
        <v>321</v>
      </c>
      <c r="G67" s="65" t="s">
        <v>321</v>
      </c>
      <c r="H67" s="67">
        <v>44004</v>
      </c>
      <c r="I67" s="68">
        <v>44542</v>
      </c>
      <c r="J67" s="67">
        <v>44291</v>
      </c>
      <c r="K67" s="69">
        <f t="shared" ca="1" si="5"/>
        <v>45.953947368421055</v>
      </c>
      <c r="L67" s="70">
        <v>9.4407894736842106</v>
      </c>
      <c r="M67" s="68" t="s">
        <v>70</v>
      </c>
      <c r="N67" s="68" t="s">
        <v>70</v>
      </c>
      <c r="O67" s="68" t="s">
        <v>70</v>
      </c>
      <c r="P67" s="99" t="s">
        <v>70</v>
      </c>
      <c r="Q67" s="66" t="s">
        <v>54</v>
      </c>
      <c r="R67" s="65" t="s">
        <v>54</v>
      </c>
      <c r="S67" s="65" t="s">
        <v>54</v>
      </c>
      <c r="T67" s="65" t="s">
        <v>69</v>
      </c>
      <c r="V67" s="76"/>
    </row>
    <row r="68" spans="1:22" ht="29.25">
      <c r="A68" s="101" t="s">
        <v>381</v>
      </c>
      <c r="B68" s="65" t="s">
        <v>10</v>
      </c>
      <c r="C68" s="66" t="s">
        <v>382</v>
      </c>
      <c r="D68" s="65" t="s">
        <v>383</v>
      </c>
      <c r="E68" s="66" t="s">
        <v>140</v>
      </c>
      <c r="F68" s="66" t="s">
        <v>48</v>
      </c>
      <c r="G68" s="65" t="s">
        <v>48</v>
      </c>
      <c r="H68" s="67">
        <v>44306</v>
      </c>
      <c r="I68" s="68" t="s">
        <v>384</v>
      </c>
      <c r="J68" s="67">
        <v>45145</v>
      </c>
      <c r="K68" s="69">
        <f t="shared" ca="1" si="5"/>
        <v>36.019736842105267</v>
      </c>
      <c r="L68" s="70">
        <v>27.598684210526319</v>
      </c>
      <c r="M68" s="64" t="s">
        <v>385</v>
      </c>
      <c r="N68" s="96">
        <v>44788</v>
      </c>
      <c r="O68" s="69">
        <f t="shared" si="6"/>
        <v>15.855263157894738</v>
      </c>
      <c r="P68" s="99" t="s">
        <v>70</v>
      </c>
      <c r="Q68" s="66" t="s">
        <v>54</v>
      </c>
      <c r="R68" s="65" t="s">
        <v>386</v>
      </c>
      <c r="S68" s="65" t="s">
        <v>54</v>
      </c>
      <c r="T68" s="65" t="s">
        <v>69</v>
      </c>
      <c r="V68" s="76"/>
    </row>
  </sheetData>
  <sheetProtection algorithmName="SHA-512" hashValue="uR4GZALSSMSBY/Jol1tMosVTdBY4ZR1ZXTc6OfhtmN79cGyZg4bG/NzU/Lika+JKT+DsDQ95e1xAfc1irhKSfA==" saltValue="oa8Xx6hFZ5B41Ayb387a7g==" spinCount="100000" sheet="1" objects="1" scenarios="1" sort="0" autoFilter="0" pivotTables="0"/>
  <autoFilter ref="A4:T68" xr:uid="{C6E3C361-A73A-4E2F-BBE7-9006D499669B}"/>
  <mergeCells count="1">
    <mergeCell ref="D2:F2"/>
  </mergeCells>
  <hyperlinks>
    <hyperlink ref="T8" r:id="rId1" display="11/11/23 - Cert Extension Request" xr:uid="{C510AC3F-0B8F-4E45-9CF8-F828F09DD7D9}"/>
    <hyperlink ref="T6" r:id="rId2" display="3/8/24- Cert Extension request" xr:uid="{49AA66EB-AE65-4F80-BE55-BDF311FFC87A}"/>
    <hyperlink ref="T9" r:id="rId3" display="8/26/23 - Cert Extension Request" xr:uid="{4DD811DB-1B1E-4ABB-9075-DB7B21A0D720}"/>
    <hyperlink ref="T16" r:id="rId4" display="6/10/23 -Cert Extension Request" xr:uid="{93576269-C4E4-4E94-8A88-2B4342F4F3F2}"/>
    <hyperlink ref="T21" r:id="rId5" display="8/26/23 - Cert Extension Request" xr:uid="{DD875C1C-0672-4EFF-AEF2-34BB221B8F09}"/>
    <hyperlink ref="T35" r:id="rId6" display="8/17/24 - Cert Extension" xr:uid="{C591A945-CB2E-4442-BB8D-6F9871AFC964}"/>
    <hyperlink ref="T36" r:id="rId7" display="8/17/24 - Cert Extension" xr:uid="{EC43E2CE-4D42-4C20-AE23-323D73128559}"/>
    <hyperlink ref="T45" r:id="rId8" display="4/5/24 - Cert Extension Request" xr:uid="{1EFEAA05-C727-4466-B74C-E5903E8E4F84}"/>
    <hyperlink ref="T22" r:id="rId9" display="4/5/24 - Cert Extension Request" xr:uid="{A4359169-1E69-4DA6-979B-56EA5C854C55}"/>
    <hyperlink ref="T18" r:id="rId10" display="11/12/23 - Cert Extension Request" xr:uid="{593DAD28-8BA0-49E0-88A8-ADB9C9886CC1}"/>
    <hyperlink ref="T13" r:id="rId11" display="10/13/23 - Cert Extension" xr:uid="{76020FBF-134B-47E1-BA10-77ECE3EDB46C}"/>
    <hyperlink ref="T30" r:id="rId12" display="8/26/23 - Cert Extension Request" xr:uid="{9E186447-11B7-4E24-B589-10A4B6DB061B}"/>
    <hyperlink ref="T26" r:id="rId13" display="11/12/23 - Cert Extension Request" xr:uid="{37339124-377B-48D0-B576-80A1CB82AB30}"/>
    <hyperlink ref="T46" r:id="rId14" display="8/26/23 - Cert Extension Request" xr:uid="{EA9CF92D-74A8-4716-8220-AE042784C190}"/>
    <hyperlink ref="T32" r:id="rId15" display="11/11/23 - Cert Extension Request" xr:uid="{A8182C6A-933A-4520-958E-D36E5A75785B}"/>
    <hyperlink ref="T33" r:id="rId16" display="3/8/24 - Cert Extension" xr:uid="{0943C56C-595B-4686-A503-6D393C30FAC2}"/>
    <hyperlink ref="T34" r:id="rId17" display="1/5/24 - Cert Extension" xr:uid="{A58368C8-468C-43DE-9632-D2064BE455B3}"/>
    <hyperlink ref="T50" r:id="rId18" display="10/13/23 - Cert Extension Request" xr:uid="{B024DB12-443A-4C60-A80A-A5504F33E67F}"/>
    <hyperlink ref="T57" r:id="rId19" xr:uid="{7AAEEA2F-9F4E-43CF-8471-8319C45A565E}"/>
    <hyperlink ref="T63" r:id="rId20" display="2/21/24 - Cert Extension Request" xr:uid="{80B7AB9E-E860-4A79-B78D-14320B104AE2}"/>
    <hyperlink ref="T49" r:id="rId21" display="10/13/23 - Cert Extension Request" xr:uid="{2884E410-9956-4290-8E1F-66DC4C140D76}"/>
    <hyperlink ref="T41" r:id="rId22" display="3/9/24 Cert Extension Request" xr:uid="{B5E0DD06-003D-489F-890C-5BDA997DFAF3}"/>
    <hyperlink ref="T47" r:id="rId23" display="8/26/23- Cert Extension Request" xr:uid="{29CF152B-4002-4A46-BA6D-C5546B80367B}"/>
    <hyperlink ref="T43" r:id="rId24" display="2/22/24 - Cert Extension Request" xr:uid="{0E3374D5-D5F8-47F1-B0CF-44FA21670EA5}"/>
    <hyperlink ref="T5" r:id="rId25" display="2/22/24 - Cert Extension request" xr:uid="{859C61F4-1F09-4ABF-B2E3-67DF9BD4C596}"/>
    <hyperlink ref="T11" r:id="rId26" display="4/5/24- Cert Extension Request" xr:uid="{69612ABD-0C8E-4CE7-8764-2013AF7A5056}"/>
    <hyperlink ref="T44" r:id="rId27" display="6/23/24- Cert Extension Request" xr:uid="{8B2F2CAF-1DF9-4DC1-8B1B-5B8F6F009206}"/>
    <hyperlink ref="T48" r:id="rId28" display="12/5/23- Cert Extension request" xr:uid="{1B37B13F-3EC2-4DC7-808C-237D7311BA45}"/>
    <hyperlink ref="T7" r:id="rId29" xr:uid="{E8D2B9D2-A491-4E50-AF33-B73651ED4F2A}"/>
    <hyperlink ref="T10" r:id="rId30" xr:uid="{6586F5C0-60D2-4F44-9CDB-804B98562D27}"/>
    <hyperlink ref="T14" r:id="rId31" display="6/3/23 - PM Transfer" xr:uid="{BEA5BA72-DAF9-4208-9815-02DBCF0B90E5}"/>
    <hyperlink ref="T15" r:id="rId32" display="7/27/22 - Cert Extension" xr:uid="{B52CE383-9BF1-420E-A1AD-885E7D3DD469}"/>
    <hyperlink ref="T20" r:id="rId33" display="9/27/23 - Cert Extension Request" xr:uid="{81195351-2D4C-4EFD-B21B-68B7B039F931}"/>
    <hyperlink ref="T25" r:id="rId34" display="8/26/23 - Cert Extension Request" xr:uid="{00D4552A-9583-4D86-878B-473442071D64}"/>
    <hyperlink ref="T24" r:id="rId35" display="11/12/23 - Cert Extension Request" xr:uid="{2EFF3D2A-EDAC-48F7-9201-5B5144E56D99}"/>
    <hyperlink ref="T38" r:id="rId36" xr:uid="{F783C8F1-F802-4DE4-A7E4-E543FD92E449}"/>
    <hyperlink ref="T28" r:id="rId37" display="6/10/23- Cert Extension Request" xr:uid="{40B7C98A-BEE4-4810-94C2-31FA2D487FD0}"/>
    <hyperlink ref="T39" r:id="rId38" display="Pre-certification" xr:uid="{A1A73535-A5DC-444B-B430-EF4506A2DA49}"/>
    <hyperlink ref="T42" r:id="rId39" xr:uid="{0D992378-F1F7-4723-B34B-0897488B29A8}"/>
    <hyperlink ref="T12" r:id="rId40" display="4/5/24- Cert Extension Request" xr:uid="{5471A518-0EEA-488B-A30D-E572BAA3F3BB}"/>
    <hyperlink ref="T17" r:id="rId41" display="6/10/23 -Cert Extension Request" xr:uid="{95B752F6-3F78-4821-9180-ECDCA14F3D58}"/>
    <hyperlink ref="T23" r:id="rId42" display="4/5/24 - Cert Extension Request" xr:uid="{C56F1EFD-0E44-4ACE-9A9A-AD50921B600B}"/>
    <hyperlink ref="T29" r:id="rId43" display="6/10/23- Cert Extension Request" xr:uid="{395B14CD-B937-4570-B584-288A9151B107}"/>
    <hyperlink ref="T37" r:id="rId44" xr:uid="{99A1B260-94DE-463F-8246-99238E7148AC}"/>
    <hyperlink ref="T40" r:id="rId45" xr:uid="{11D3FACF-D0F5-4DE2-92E1-D2BDF89C2288}"/>
  </hyperlinks>
  <pageMargins left="0.7" right="0.7" top="0.75" bottom="0.75" header="0.3" footer="0.3"/>
  <drawing r:id="rId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0"/>
  <sheetViews>
    <sheetView workbookViewId="0">
      <selection activeCell="D20" sqref="D20"/>
    </sheetView>
  </sheetViews>
  <sheetFormatPr defaultColWidth="8.85546875" defaultRowHeight="15" customHeight="1"/>
  <cols>
    <col min="1" max="1" width="17.28515625" style="2" customWidth="1"/>
    <col min="2" max="2" width="16.42578125" customWidth="1"/>
    <col min="3" max="3" width="33.5703125" customWidth="1"/>
    <col min="4" max="4" width="37.140625" customWidth="1"/>
    <col min="5" max="5" width="13.140625" customWidth="1"/>
    <col min="6" max="6" width="22.28515625" customWidth="1"/>
    <col min="7" max="7" width="68" customWidth="1"/>
    <col min="8" max="16384" width="8.85546875" style="2"/>
  </cols>
  <sheetData>
    <row r="1" spans="1:18" s="7" customFormat="1" ht="90" customHeight="1">
      <c r="A1" s="2"/>
      <c r="B1" s="2"/>
      <c r="C1" s="106" t="s">
        <v>387</v>
      </c>
      <c r="D1" s="106"/>
      <c r="E1" s="106"/>
      <c r="F1" s="106"/>
      <c r="G1" s="106"/>
      <c r="H1" s="11"/>
      <c r="I1" s="11"/>
      <c r="J1" s="11"/>
      <c r="K1" s="11"/>
    </row>
    <row r="2" spans="1:18" s="7" customFormat="1" ht="23.25" customHeight="1">
      <c r="A2" s="17"/>
      <c r="B2" s="17"/>
      <c r="C2" s="18"/>
      <c r="D2" s="18"/>
      <c r="E2" s="19"/>
      <c r="F2" s="20"/>
      <c r="G2" s="17"/>
      <c r="H2" s="21"/>
      <c r="I2" s="21"/>
      <c r="J2" s="21"/>
      <c r="K2" s="21"/>
      <c r="L2" s="12"/>
      <c r="M2" s="12"/>
      <c r="N2" s="12"/>
      <c r="O2" s="12"/>
      <c r="P2" s="12"/>
      <c r="Q2" s="12"/>
      <c r="R2" s="12"/>
    </row>
    <row r="3" spans="1:18" ht="45.75" customHeight="1">
      <c r="A3" s="63" t="s">
        <v>388</v>
      </c>
      <c r="B3" s="63" t="s">
        <v>389</v>
      </c>
      <c r="C3" s="63" t="s">
        <v>390</v>
      </c>
      <c r="D3" s="63" t="s">
        <v>391</v>
      </c>
      <c r="E3" s="63" t="s">
        <v>392</v>
      </c>
      <c r="F3" s="63" t="s">
        <v>393</v>
      </c>
      <c r="G3" s="63" t="s">
        <v>394</v>
      </c>
    </row>
    <row r="4" spans="1:18">
      <c r="A4" s="98" t="s">
        <v>44</v>
      </c>
      <c r="B4" s="66" t="s">
        <v>45</v>
      </c>
      <c r="C4" s="66" t="s">
        <v>46</v>
      </c>
      <c r="D4" s="66" t="s">
        <v>395</v>
      </c>
      <c r="E4" s="66" t="s">
        <v>10</v>
      </c>
      <c r="F4" s="75">
        <v>44666</v>
      </c>
      <c r="G4" s="87" t="s">
        <v>396</v>
      </c>
    </row>
    <row r="5" spans="1:18">
      <c r="A5" s="98" t="s">
        <v>44</v>
      </c>
      <c r="B5" s="66" t="s">
        <v>45</v>
      </c>
      <c r="C5" s="66" t="s">
        <v>46</v>
      </c>
      <c r="D5" s="66" t="s">
        <v>397</v>
      </c>
      <c r="E5" s="66" t="s">
        <v>10</v>
      </c>
      <c r="F5" s="75">
        <v>45243</v>
      </c>
      <c r="G5" s="87" t="s">
        <v>398</v>
      </c>
    </row>
    <row r="6" spans="1:18">
      <c r="A6" s="98" t="s">
        <v>44</v>
      </c>
      <c r="B6" s="66" t="s">
        <v>45</v>
      </c>
      <c r="C6" s="66" t="s">
        <v>46</v>
      </c>
      <c r="D6" s="66" t="s">
        <v>397</v>
      </c>
      <c r="E6" s="66" t="s">
        <v>10</v>
      </c>
      <c r="F6" s="75">
        <v>45350</v>
      </c>
      <c r="G6" s="87" t="s">
        <v>399</v>
      </c>
    </row>
    <row r="7" spans="1:18">
      <c r="A7" s="98" t="s">
        <v>57</v>
      </c>
      <c r="B7" s="66" t="s">
        <v>58</v>
      </c>
      <c r="C7" s="66" t="s">
        <v>59</v>
      </c>
      <c r="D7" s="66" t="s">
        <v>400</v>
      </c>
      <c r="E7" s="66" t="s">
        <v>10</v>
      </c>
      <c r="F7" s="75">
        <v>44666</v>
      </c>
      <c r="G7" s="87" t="s">
        <v>396</v>
      </c>
    </row>
    <row r="8" spans="1:18">
      <c r="A8" s="98" t="s">
        <v>57</v>
      </c>
      <c r="B8" s="66" t="s">
        <v>58</v>
      </c>
      <c r="C8" s="66" t="s">
        <v>59</v>
      </c>
      <c r="D8" s="66" t="s">
        <v>400</v>
      </c>
      <c r="E8" s="66" t="s">
        <v>10</v>
      </c>
      <c r="F8" s="75">
        <v>45245</v>
      </c>
      <c r="G8" s="87" t="s">
        <v>401</v>
      </c>
    </row>
    <row r="9" spans="1:18">
      <c r="A9" s="98" t="s">
        <v>57</v>
      </c>
      <c r="B9" s="66" t="s">
        <v>58</v>
      </c>
      <c r="C9" s="66" t="s">
        <v>59</v>
      </c>
      <c r="D9" s="66" t="s">
        <v>402</v>
      </c>
      <c r="E9" s="66" t="s">
        <v>10</v>
      </c>
      <c r="F9" s="75">
        <v>45359</v>
      </c>
      <c r="G9" s="87" t="s">
        <v>403</v>
      </c>
    </row>
    <row r="10" spans="1:18">
      <c r="A10" s="98" t="s">
        <v>65</v>
      </c>
      <c r="B10" s="66" t="s">
        <v>66</v>
      </c>
      <c r="C10" s="66" t="s">
        <v>67</v>
      </c>
      <c r="D10" s="66" t="s">
        <v>404</v>
      </c>
      <c r="E10" s="66" t="s">
        <v>405</v>
      </c>
      <c r="F10" s="75">
        <v>45124</v>
      </c>
      <c r="G10" s="87" t="s">
        <v>406</v>
      </c>
    </row>
    <row r="11" spans="1:18">
      <c r="A11" s="98" t="s">
        <v>72</v>
      </c>
      <c r="B11" s="66" t="s">
        <v>73</v>
      </c>
      <c r="C11" s="66" t="s">
        <v>74</v>
      </c>
      <c r="D11" s="66" t="s">
        <v>395</v>
      </c>
      <c r="E11" s="66" t="s">
        <v>405</v>
      </c>
      <c r="F11" s="75">
        <v>44666</v>
      </c>
      <c r="G11" s="87" t="s">
        <v>396</v>
      </c>
    </row>
    <row r="12" spans="1:18">
      <c r="A12" s="98" t="s">
        <v>72</v>
      </c>
      <c r="B12" s="66" t="s">
        <v>73</v>
      </c>
      <c r="C12" s="66" t="s">
        <v>74</v>
      </c>
      <c r="D12" s="66" t="s">
        <v>395</v>
      </c>
      <c r="E12" s="66" t="s">
        <v>405</v>
      </c>
      <c r="F12" s="75">
        <v>44715</v>
      </c>
      <c r="G12" s="87" t="s">
        <v>407</v>
      </c>
    </row>
    <row r="13" spans="1:18">
      <c r="A13" s="98" t="s">
        <v>72</v>
      </c>
      <c r="B13" s="66" t="s">
        <v>73</v>
      </c>
      <c r="C13" s="66" t="s">
        <v>74</v>
      </c>
      <c r="D13" s="66" t="s">
        <v>408</v>
      </c>
      <c r="E13" s="66" t="s">
        <v>405</v>
      </c>
      <c r="F13" s="75">
        <v>45243</v>
      </c>
      <c r="G13" s="87" t="s">
        <v>398</v>
      </c>
    </row>
    <row r="14" spans="1:18">
      <c r="A14" s="98" t="s">
        <v>80</v>
      </c>
      <c r="B14" s="66" t="s">
        <v>81</v>
      </c>
      <c r="C14" s="66" t="s">
        <v>82</v>
      </c>
      <c r="D14" s="66" t="s">
        <v>409</v>
      </c>
      <c r="E14" s="66" t="s">
        <v>405</v>
      </c>
      <c r="F14" s="75">
        <v>44756</v>
      </c>
      <c r="G14" s="87" t="s">
        <v>410</v>
      </c>
    </row>
    <row r="15" spans="1:18">
      <c r="A15" s="98" t="s">
        <v>80</v>
      </c>
      <c r="B15" s="66" t="s">
        <v>81</v>
      </c>
      <c r="C15" s="66" t="s">
        <v>82</v>
      </c>
      <c r="D15" s="66" t="s">
        <v>409</v>
      </c>
      <c r="E15" s="66" t="s">
        <v>405</v>
      </c>
      <c r="F15" s="75">
        <v>44769</v>
      </c>
      <c r="G15" s="87" t="s">
        <v>411</v>
      </c>
    </row>
    <row r="16" spans="1:18">
      <c r="A16" s="98" t="s">
        <v>80</v>
      </c>
      <c r="B16" s="66" t="s">
        <v>81</v>
      </c>
      <c r="C16" s="66" t="s">
        <v>82</v>
      </c>
      <c r="D16" s="66" t="s">
        <v>412</v>
      </c>
      <c r="E16" s="66" t="s">
        <v>405</v>
      </c>
      <c r="F16" s="75">
        <v>44876</v>
      </c>
      <c r="G16" s="87" t="s">
        <v>413</v>
      </c>
    </row>
    <row r="17" spans="1:7">
      <c r="A17" s="98" t="s">
        <v>80</v>
      </c>
      <c r="B17" s="66" t="s">
        <v>81</v>
      </c>
      <c r="C17" s="66" t="s">
        <v>82</v>
      </c>
      <c r="D17" s="66" t="s">
        <v>412</v>
      </c>
      <c r="E17" s="66" t="s">
        <v>405</v>
      </c>
      <c r="F17" s="75">
        <v>45166</v>
      </c>
      <c r="G17" s="87" t="s">
        <v>414</v>
      </c>
    </row>
    <row r="18" spans="1:7">
      <c r="A18" s="98" t="s">
        <v>80</v>
      </c>
      <c r="B18" s="66" t="s">
        <v>81</v>
      </c>
      <c r="C18" s="66" t="s">
        <v>82</v>
      </c>
      <c r="D18" s="66" t="s">
        <v>412</v>
      </c>
      <c r="E18" s="66" t="s">
        <v>405</v>
      </c>
      <c r="F18" s="75">
        <v>45166</v>
      </c>
      <c r="G18" s="87" t="s">
        <v>415</v>
      </c>
    </row>
    <row r="19" spans="1:7">
      <c r="A19" s="98" t="s">
        <v>88</v>
      </c>
      <c r="B19" s="66" t="s">
        <v>89</v>
      </c>
      <c r="C19" s="66" t="s">
        <v>90</v>
      </c>
      <c r="D19" s="66" t="s">
        <v>416</v>
      </c>
      <c r="E19" s="66" t="s">
        <v>10</v>
      </c>
      <c r="F19" s="75">
        <v>44896</v>
      </c>
      <c r="G19" s="87" t="s">
        <v>417</v>
      </c>
    </row>
    <row r="20" spans="1:7">
      <c r="A20" s="98">
        <v>62</v>
      </c>
      <c r="B20" s="66" t="s">
        <v>94</v>
      </c>
      <c r="C20" s="66" t="s">
        <v>95</v>
      </c>
      <c r="D20" s="66" t="s">
        <v>95</v>
      </c>
      <c r="E20" s="66" t="s">
        <v>10</v>
      </c>
      <c r="F20" s="75">
        <v>44683</v>
      </c>
      <c r="G20" s="87" t="s">
        <v>418</v>
      </c>
    </row>
    <row r="21" spans="1:7">
      <c r="A21" s="98">
        <v>62</v>
      </c>
      <c r="B21" s="66" t="s">
        <v>94</v>
      </c>
      <c r="C21" s="66" t="s">
        <v>95</v>
      </c>
      <c r="D21" s="66" t="s">
        <v>95</v>
      </c>
      <c r="E21" s="66" t="s">
        <v>10</v>
      </c>
      <c r="F21" s="75">
        <v>45386</v>
      </c>
      <c r="G21" s="87" t="s">
        <v>419</v>
      </c>
    </row>
    <row r="22" spans="1:7">
      <c r="A22" s="98">
        <v>63</v>
      </c>
      <c r="B22" s="66" t="s">
        <v>101</v>
      </c>
      <c r="C22" s="66" t="s">
        <v>102</v>
      </c>
      <c r="D22" s="66" t="s">
        <v>420</v>
      </c>
      <c r="E22" s="66" t="s">
        <v>10</v>
      </c>
      <c r="F22" s="75">
        <v>44683</v>
      </c>
      <c r="G22" s="87" t="s">
        <v>418</v>
      </c>
    </row>
    <row r="23" spans="1:7">
      <c r="A23" s="98">
        <v>63</v>
      </c>
      <c r="B23" s="66" t="s">
        <v>101</v>
      </c>
      <c r="C23" s="66" t="s">
        <v>102</v>
      </c>
      <c r="D23" s="66" t="s">
        <v>420</v>
      </c>
      <c r="E23" s="66" t="s">
        <v>10</v>
      </c>
      <c r="F23" s="75">
        <v>45386</v>
      </c>
      <c r="G23" s="87" t="s">
        <v>419</v>
      </c>
    </row>
    <row r="24" spans="1:7">
      <c r="A24" s="98" t="s">
        <v>103</v>
      </c>
      <c r="B24" s="66" t="s">
        <v>104</v>
      </c>
      <c r="C24" s="66" t="s">
        <v>105</v>
      </c>
      <c r="D24" s="66" t="s">
        <v>421</v>
      </c>
      <c r="E24" s="66" t="s">
        <v>405</v>
      </c>
      <c r="F24" s="75">
        <v>44666</v>
      </c>
      <c r="G24" s="87" t="s">
        <v>396</v>
      </c>
    </row>
    <row r="25" spans="1:7">
      <c r="A25" s="98" t="s">
        <v>103</v>
      </c>
      <c r="B25" s="66" t="s">
        <v>104</v>
      </c>
      <c r="C25" s="66" t="s">
        <v>105</v>
      </c>
      <c r="D25" s="66" t="s">
        <v>422</v>
      </c>
      <c r="E25" s="66" t="s">
        <v>405</v>
      </c>
      <c r="F25" s="75">
        <v>45212</v>
      </c>
      <c r="G25" s="87" t="s">
        <v>423</v>
      </c>
    </row>
    <row r="26" spans="1:7">
      <c r="A26" s="98" t="s">
        <v>108</v>
      </c>
      <c r="B26" s="66" t="s">
        <v>109</v>
      </c>
      <c r="C26" s="66" t="s">
        <v>110</v>
      </c>
      <c r="D26" s="66" t="s">
        <v>395</v>
      </c>
      <c r="E26" s="66" t="s">
        <v>10</v>
      </c>
      <c r="F26" s="75">
        <v>44666</v>
      </c>
      <c r="G26" s="87" t="s">
        <v>396</v>
      </c>
    </row>
    <row r="27" spans="1:7">
      <c r="A27" s="98" t="s">
        <v>108</v>
      </c>
      <c r="B27" s="66" t="s">
        <v>109</v>
      </c>
      <c r="C27" s="66" t="s">
        <v>110</v>
      </c>
      <c r="D27" s="66" t="s">
        <v>395</v>
      </c>
      <c r="E27" s="66" t="s">
        <v>10</v>
      </c>
      <c r="F27" s="75">
        <v>44715</v>
      </c>
      <c r="G27" s="87" t="s">
        <v>407</v>
      </c>
    </row>
    <row r="28" spans="1:7">
      <c r="A28" s="98" t="s">
        <v>424</v>
      </c>
      <c r="B28" s="66" t="s">
        <v>114</v>
      </c>
      <c r="C28" s="66" t="s">
        <v>115</v>
      </c>
      <c r="D28" s="66" t="s">
        <v>395</v>
      </c>
      <c r="E28" s="66" t="s">
        <v>10</v>
      </c>
      <c r="F28" s="75">
        <v>44715</v>
      </c>
      <c r="G28" s="87" t="s">
        <v>407</v>
      </c>
    </row>
    <row r="29" spans="1:7">
      <c r="A29" s="98" t="s">
        <v>424</v>
      </c>
      <c r="B29" s="66" t="s">
        <v>114</v>
      </c>
      <c r="C29" s="66" t="s">
        <v>115</v>
      </c>
      <c r="D29" s="66" t="s">
        <v>115</v>
      </c>
      <c r="E29" s="66" t="s">
        <v>10</v>
      </c>
      <c r="F29" s="75">
        <v>44769</v>
      </c>
      <c r="G29" s="87" t="s">
        <v>425</v>
      </c>
    </row>
    <row r="30" spans="1:7">
      <c r="A30" s="98" t="s">
        <v>120</v>
      </c>
      <c r="B30" s="66" t="s">
        <v>121</v>
      </c>
      <c r="C30" s="66" t="s">
        <v>122</v>
      </c>
      <c r="D30" s="66" t="s">
        <v>395</v>
      </c>
      <c r="E30" s="66" t="s">
        <v>10</v>
      </c>
      <c r="F30" s="75">
        <v>44715</v>
      </c>
      <c r="G30" s="87" t="s">
        <v>407</v>
      </c>
    </row>
    <row r="31" spans="1:7">
      <c r="A31" s="98" t="s">
        <v>120</v>
      </c>
      <c r="B31" s="66" t="s">
        <v>121</v>
      </c>
      <c r="C31" s="66" t="s">
        <v>122</v>
      </c>
      <c r="D31" s="66" t="s">
        <v>426</v>
      </c>
      <c r="E31" s="66" t="s">
        <v>10</v>
      </c>
      <c r="F31" s="75">
        <v>45089</v>
      </c>
      <c r="G31" s="87" t="s">
        <v>427</v>
      </c>
    </row>
    <row r="32" spans="1:7">
      <c r="A32" s="98" t="s">
        <v>120</v>
      </c>
      <c r="B32" s="66" t="s">
        <v>121</v>
      </c>
      <c r="C32" s="66" t="s">
        <v>428</v>
      </c>
      <c r="D32" s="66" t="s">
        <v>395</v>
      </c>
      <c r="E32" s="66" t="s">
        <v>10</v>
      </c>
      <c r="F32" s="75">
        <v>44692</v>
      </c>
      <c r="G32" s="87" t="s">
        <v>429</v>
      </c>
    </row>
    <row r="33" spans="1:7">
      <c r="A33" s="98" t="s">
        <v>127</v>
      </c>
      <c r="B33" s="66" t="s">
        <v>128</v>
      </c>
      <c r="C33" s="66" t="s">
        <v>129</v>
      </c>
      <c r="D33" s="66" t="s">
        <v>395</v>
      </c>
      <c r="E33" s="66" t="s">
        <v>10</v>
      </c>
      <c r="F33" s="75">
        <v>44692</v>
      </c>
      <c r="G33" s="87" t="s">
        <v>429</v>
      </c>
    </row>
    <row r="34" spans="1:7">
      <c r="A34" s="98" t="s">
        <v>127</v>
      </c>
      <c r="B34" s="66" t="s">
        <v>128</v>
      </c>
      <c r="C34" s="66" t="s">
        <v>129</v>
      </c>
      <c r="D34" s="66" t="s">
        <v>395</v>
      </c>
      <c r="E34" s="66" t="s">
        <v>10</v>
      </c>
      <c r="F34" s="75">
        <v>44715</v>
      </c>
      <c r="G34" s="87" t="s">
        <v>407</v>
      </c>
    </row>
    <row r="35" spans="1:7">
      <c r="A35" s="98" t="s">
        <v>127</v>
      </c>
      <c r="B35" s="66" t="s">
        <v>128</v>
      </c>
      <c r="C35" s="66" t="s">
        <v>129</v>
      </c>
      <c r="D35" s="66" t="s">
        <v>430</v>
      </c>
      <c r="E35" s="66" t="s">
        <v>10</v>
      </c>
      <c r="F35" s="75">
        <v>45089</v>
      </c>
      <c r="G35" s="87" t="s">
        <v>427</v>
      </c>
    </row>
    <row r="36" spans="1:7">
      <c r="A36" s="98" t="s">
        <v>137</v>
      </c>
      <c r="B36" s="66" t="s">
        <v>138</v>
      </c>
      <c r="C36" s="66" t="s">
        <v>139</v>
      </c>
      <c r="D36" s="66" t="s">
        <v>431</v>
      </c>
      <c r="E36" s="66" t="s">
        <v>405</v>
      </c>
      <c r="F36" s="75">
        <v>44720</v>
      </c>
      <c r="G36" s="87" t="s">
        <v>432</v>
      </c>
    </row>
    <row r="37" spans="1:7">
      <c r="A37" s="98" t="s">
        <v>137</v>
      </c>
      <c r="B37" s="66" t="s">
        <v>138</v>
      </c>
      <c r="C37" s="66" t="s">
        <v>139</v>
      </c>
      <c r="D37" s="66" t="s">
        <v>433</v>
      </c>
      <c r="E37" s="66" t="s">
        <v>405</v>
      </c>
      <c r="F37" s="75">
        <v>44951</v>
      </c>
      <c r="G37" s="87" t="s">
        <v>434</v>
      </c>
    </row>
    <row r="38" spans="1:7">
      <c r="A38" s="98" t="s">
        <v>131</v>
      </c>
      <c r="B38" s="66" t="s">
        <v>132</v>
      </c>
      <c r="C38" s="66" t="s">
        <v>133</v>
      </c>
      <c r="D38" s="66" t="s">
        <v>435</v>
      </c>
      <c r="E38" s="66" t="s">
        <v>10</v>
      </c>
      <c r="F38" s="75">
        <v>44666</v>
      </c>
      <c r="G38" s="87" t="s">
        <v>396</v>
      </c>
    </row>
    <row r="39" spans="1:7">
      <c r="A39" s="98" t="s">
        <v>131</v>
      </c>
      <c r="B39" s="66" t="s">
        <v>132</v>
      </c>
      <c r="C39" s="66" t="s">
        <v>133</v>
      </c>
      <c r="D39" s="66" t="s">
        <v>435</v>
      </c>
      <c r="E39" s="66" t="s">
        <v>10</v>
      </c>
      <c r="F39" s="75">
        <v>45243</v>
      </c>
      <c r="G39" s="87" t="s">
        <v>398</v>
      </c>
    </row>
    <row r="40" spans="1:7">
      <c r="A40" s="98" t="s">
        <v>311</v>
      </c>
      <c r="B40" s="66" t="s">
        <v>312</v>
      </c>
      <c r="C40" s="66" t="s">
        <v>313</v>
      </c>
      <c r="D40" s="66" t="s">
        <v>436</v>
      </c>
      <c r="E40" s="66" t="s">
        <v>10</v>
      </c>
      <c r="F40" s="75">
        <v>44720</v>
      </c>
      <c r="G40" s="87" t="s">
        <v>432</v>
      </c>
    </row>
    <row r="41" spans="1:7">
      <c r="A41" s="98" t="s">
        <v>311</v>
      </c>
      <c r="B41" s="66" t="s">
        <v>312</v>
      </c>
      <c r="C41" s="66" t="s">
        <v>313</v>
      </c>
      <c r="D41" s="66" t="s">
        <v>437</v>
      </c>
      <c r="E41" s="66" t="s">
        <v>10</v>
      </c>
      <c r="F41" s="75">
        <v>45028</v>
      </c>
      <c r="G41" s="87" t="s">
        <v>438</v>
      </c>
    </row>
    <row r="42" spans="1:7">
      <c r="A42" s="98" t="s">
        <v>149</v>
      </c>
      <c r="B42" s="66" t="s">
        <v>150</v>
      </c>
      <c r="C42" s="66" t="s">
        <v>151</v>
      </c>
      <c r="D42" s="66" t="s">
        <v>409</v>
      </c>
      <c r="E42" s="66" t="s">
        <v>405</v>
      </c>
      <c r="F42" s="75">
        <v>44756</v>
      </c>
      <c r="G42" s="87" t="s">
        <v>410</v>
      </c>
    </row>
    <row r="43" spans="1:7">
      <c r="A43" s="98" t="s">
        <v>149</v>
      </c>
      <c r="B43" s="66" t="s">
        <v>150</v>
      </c>
      <c r="C43" s="66" t="s">
        <v>151</v>
      </c>
      <c r="D43" s="66" t="s">
        <v>409</v>
      </c>
      <c r="E43" s="66" t="s">
        <v>405</v>
      </c>
      <c r="F43" s="75">
        <v>44876</v>
      </c>
      <c r="G43" s="87" t="s">
        <v>413</v>
      </c>
    </row>
    <row r="44" spans="1:7">
      <c r="A44" s="98" t="s">
        <v>149</v>
      </c>
      <c r="B44" s="66" t="s">
        <v>150</v>
      </c>
      <c r="C44" s="66" t="s">
        <v>151</v>
      </c>
      <c r="D44" s="66" t="s">
        <v>409</v>
      </c>
      <c r="E44" s="66" t="s">
        <v>405</v>
      </c>
      <c r="F44" s="75">
        <v>45166</v>
      </c>
      <c r="G44" s="87" t="s">
        <v>414</v>
      </c>
    </row>
    <row r="45" spans="1:7">
      <c r="A45" s="98" t="s">
        <v>149</v>
      </c>
      <c r="B45" s="66" t="s">
        <v>150</v>
      </c>
      <c r="C45" s="66" t="s">
        <v>151</v>
      </c>
      <c r="D45" s="66" t="s">
        <v>409</v>
      </c>
      <c r="E45" s="66" t="s">
        <v>405</v>
      </c>
      <c r="F45" s="75">
        <v>45166</v>
      </c>
      <c r="G45" s="87" t="s">
        <v>415</v>
      </c>
    </row>
    <row r="46" spans="1:7">
      <c r="A46" s="98" t="s">
        <v>143</v>
      </c>
      <c r="B46" s="66" t="s">
        <v>144</v>
      </c>
      <c r="C46" s="66" t="s">
        <v>145</v>
      </c>
      <c r="D46" s="66" t="s">
        <v>395</v>
      </c>
      <c r="E46" s="66" t="s">
        <v>10</v>
      </c>
      <c r="F46" s="75">
        <v>44896</v>
      </c>
      <c r="G46" s="87" t="s">
        <v>417</v>
      </c>
    </row>
    <row r="47" spans="1:7">
      <c r="A47" s="98" t="s">
        <v>143</v>
      </c>
      <c r="B47" s="66" t="s">
        <v>144</v>
      </c>
      <c r="C47" s="66" t="s">
        <v>145</v>
      </c>
      <c r="D47" s="66" t="s">
        <v>439</v>
      </c>
      <c r="E47" s="66" t="s">
        <v>10</v>
      </c>
      <c r="F47" s="75">
        <v>45196</v>
      </c>
      <c r="G47" s="87" t="s">
        <v>440</v>
      </c>
    </row>
    <row r="48" spans="1:7">
      <c r="A48" s="98" t="s">
        <v>171</v>
      </c>
      <c r="B48" s="66" t="s">
        <v>172</v>
      </c>
      <c r="C48" s="66" t="s">
        <v>441</v>
      </c>
      <c r="D48" s="66" t="s">
        <v>412</v>
      </c>
      <c r="E48" s="66" t="s">
        <v>405</v>
      </c>
      <c r="F48" s="75">
        <v>45166</v>
      </c>
      <c r="G48" s="87" t="s">
        <v>414</v>
      </c>
    </row>
    <row r="49" spans="1:7">
      <c r="A49" s="98" t="s">
        <v>171</v>
      </c>
      <c r="B49" s="66" t="s">
        <v>172</v>
      </c>
      <c r="C49" s="66" t="s">
        <v>173</v>
      </c>
      <c r="D49" s="66" t="s">
        <v>409</v>
      </c>
      <c r="E49" s="66" t="s">
        <v>405</v>
      </c>
      <c r="F49" s="75">
        <v>44683</v>
      </c>
      <c r="G49" s="87" t="s">
        <v>418</v>
      </c>
    </row>
    <row r="50" spans="1:7">
      <c r="A50" s="98" t="s">
        <v>171</v>
      </c>
      <c r="B50" s="66" t="s">
        <v>172</v>
      </c>
      <c r="C50" s="66" t="s">
        <v>173</v>
      </c>
      <c r="D50" s="66" t="s">
        <v>412</v>
      </c>
      <c r="E50" s="66" t="s">
        <v>405</v>
      </c>
      <c r="F50" s="75">
        <v>45166</v>
      </c>
      <c r="G50" s="87" t="s">
        <v>415</v>
      </c>
    </row>
    <row r="51" spans="1:7">
      <c r="A51" s="98" t="s">
        <v>181</v>
      </c>
      <c r="B51" s="66" t="s">
        <v>182</v>
      </c>
      <c r="C51" s="66" t="s">
        <v>183</v>
      </c>
      <c r="D51" s="66" t="s">
        <v>442</v>
      </c>
      <c r="E51" s="66" t="s">
        <v>405</v>
      </c>
      <c r="F51" s="75">
        <v>44720</v>
      </c>
      <c r="G51" s="87" t="s">
        <v>432</v>
      </c>
    </row>
    <row r="52" spans="1:7">
      <c r="A52" s="98" t="s">
        <v>181</v>
      </c>
      <c r="B52" s="66" t="s">
        <v>182</v>
      </c>
      <c r="C52" s="66" t="s">
        <v>183</v>
      </c>
      <c r="D52" s="66" t="s">
        <v>442</v>
      </c>
      <c r="E52" s="66" t="s">
        <v>405</v>
      </c>
      <c r="F52" s="75">
        <v>44951</v>
      </c>
      <c r="G52" s="87" t="s">
        <v>434</v>
      </c>
    </row>
    <row r="53" spans="1:7">
      <c r="A53" s="98" t="s">
        <v>155</v>
      </c>
      <c r="B53" s="66" t="s">
        <v>156</v>
      </c>
      <c r="C53" s="66" t="s">
        <v>157</v>
      </c>
      <c r="D53" s="66" t="s">
        <v>409</v>
      </c>
      <c r="E53" s="66" t="s">
        <v>405</v>
      </c>
      <c r="F53" s="75">
        <v>44756</v>
      </c>
      <c r="G53" s="87" t="s">
        <v>410</v>
      </c>
    </row>
    <row r="54" spans="1:7">
      <c r="A54" s="98" t="s">
        <v>155</v>
      </c>
      <c r="B54" s="66" t="s">
        <v>156</v>
      </c>
      <c r="C54" s="66" t="s">
        <v>157</v>
      </c>
      <c r="D54" s="66" t="s">
        <v>409</v>
      </c>
      <c r="E54" s="66" t="s">
        <v>405</v>
      </c>
      <c r="F54" s="75">
        <v>44769</v>
      </c>
      <c r="G54" s="87" t="s">
        <v>411</v>
      </c>
    </row>
    <row r="55" spans="1:7">
      <c r="A55" s="98" t="s">
        <v>155</v>
      </c>
      <c r="B55" s="66" t="s">
        <v>156</v>
      </c>
      <c r="C55" s="66" t="s">
        <v>157</v>
      </c>
      <c r="D55" s="66" t="s">
        <v>412</v>
      </c>
      <c r="E55" s="66" t="s">
        <v>405</v>
      </c>
      <c r="F55" s="75">
        <v>44876</v>
      </c>
      <c r="G55" s="87" t="s">
        <v>413</v>
      </c>
    </row>
    <row r="56" spans="1:7">
      <c r="A56" s="98" t="s">
        <v>155</v>
      </c>
      <c r="B56" s="66" t="s">
        <v>156</v>
      </c>
      <c r="C56" s="66" t="s">
        <v>157</v>
      </c>
      <c r="D56" s="66" t="s">
        <v>412</v>
      </c>
      <c r="E56" s="66" t="s">
        <v>405</v>
      </c>
      <c r="F56" s="75">
        <v>45166</v>
      </c>
      <c r="G56" s="87" t="s">
        <v>414</v>
      </c>
    </row>
    <row r="57" spans="1:7">
      <c r="A57" s="98" t="s">
        <v>155</v>
      </c>
      <c r="B57" s="66" t="s">
        <v>156</v>
      </c>
      <c r="C57" s="66" t="s">
        <v>157</v>
      </c>
      <c r="D57" s="66" t="s">
        <v>49</v>
      </c>
      <c r="E57" s="66" t="s">
        <v>11</v>
      </c>
      <c r="F57" s="75">
        <v>45386</v>
      </c>
      <c r="G57" s="87" t="s">
        <v>419</v>
      </c>
    </row>
    <row r="58" spans="1:7">
      <c r="A58" s="98" t="s">
        <v>322</v>
      </c>
      <c r="B58" s="66" t="s">
        <v>323</v>
      </c>
      <c r="C58" s="66" t="s">
        <v>324</v>
      </c>
      <c r="D58" s="66" t="s">
        <v>443</v>
      </c>
      <c r="E58" s="66" t="s">
        <v>405</v>
      </c>
      <c r="F58" s="75">
        <v>44720</v>
      </c>
      <c r="G58" s="87" t="s">
        <v>432</v>
      </c>
    </row>
    <row r="59" spans="1:7">
      <c r="A59" s="98" t="s">
        <v>322</v>
      </c>
      <c r="B59" s="66" t="s">
        <v>323</v>
      </c>
      <c r="C59" s="66" t="s">
        <v>324</v>
      </c>
      <c r="D59" s="66" t="s">
        <v>443</v>
      </c>
      <c r="E59" s="66" t="s">
        <v>405</v>
      </c>
      <c r="F59" s="75">
        <v>44951</v>
      </c>
      <c r="G59" s="87" t="s">
        <v>434</v>
      </c>
    </row>
    <row r="60" spans="1:7">
      <c r="A60" s="98" t="s">
        <v>161</v>
      </c>
      <c r="B60" s="66" t="s">
        <v>162</v>
      </c>
      <c r="C60" s="66" t="s">
        <v>163</v>
      </c>
      <c r="D60" s="66" t="s">
        <v>164</v>
      </c>
      <c r="E60" s="66" t="s">
        <v>10</v>
      </c>
      <c r="F60" s="75">
        <v>44741</v>
      </c>
      <c r="G60" s="87" t="s">
        <v>444</v>
      </c>
    </row>
    <row r="61" spans="1:7">
      <c r="A61" s="98" t="s">
        <v>161</v>
      </c>
      <c r="B61" s="66" t="s">
        <v>162</v>
      </c>
      <c r="C61" s="66" t="s">
        <v>163</v>
      </c>
      <c r="D61" s="66" t="s">
        <v>445</v>
      </c>
      <c r="E61" s="66" t="s">
        <v>10</v>
      </c>
      <c r="F61" s="75">
        <v>45107</v>
      </c>
      <c r="G61" s="87" t="s">
        <v>446</v>
      </c>
    </row>
    <row r="62" spans="1:7">
      <c r="A62" s="98" t="s">
        <v>161</v>
      </c>
      <c r="B62" s="66" t="s">
        <v>162</v>
      </c>
      <c r="C62" s="66" t="s">
        <v>163</v>
      </c>
      <c r="D62" s="66" t="s">
        <v>445</v>
      </c>
      <c r="E62" s="66" t="s">
        <v>10</v>
      </c>
      <c r="F62" s="75">
        <v>45386</v>
      </c>
      <c r="G62" s="87" t="s">
        <v>419</v>
      </c>
    </row>
    <row r="63" spans="1:7">
      <c r="A63" s="98" t="s">
        <v>167</v>
      </c>
      <c r="B63" s="66" t="s">
        <v>168</v>
      </c>
      <c r="C63" s="66" t="s">
        <v>169</v>
      </c>
      <c r="D63" s="66" t="s">
        <v>395</v>
      </c>
      <c r="E63" s="66" t="s">
        <v>10</v>
      </c>
      <c r="F63" s="75">
        <v>44666</v>
      </c>
      <c r="G63" s="87" t="s">
        <v>396</v>
      </c>
    </row>
    <row r="64" spans="1:7">
      <c r="A64" s="98" t="s">
        <v>167</v>
      </c>
      <c r="B64" s="66" t="s">
        <v>168</v>
      </c>
      <c r="C64" s="66" t="s">
        <v>169</v>
      </c>
      <c r="D64" s="66" t="s">
        <v>395</v>
      </c>
      <c r="E64" s="66" t="s">
        <v>10</v>
      </c>
      <c r="F64" s="75">
        <v>44715</v>
      </c>
      <c r="G64" s="87" t="s">
        <v>407</v>
      </c>
    </row>
    <row r="65" spans="1:7">
      <c r="A65" s="98" t="s">
        <v>167</v>
      </c>
      <c r="B65" s="66" t="s">
        <v>168</v>
      </c>
      <c r="C65" s="66" t="s">
        <v>169</v>
      </c>
      <c r="D65" s="66" t="s">
        <v>447</v>
      </c>
      <c r="E65" s="66" t="s">
        <v>10</v>
      </c>
      <c r="F65" s="75">
        <v>45243</v>
      </c>
      <c r="G65" s="87" t="s">
        <v>398</v>
      </c>
    </row>
    <row r="66" spans="1:7">
      <c r="A66" s="98" t="s">
        <v>200</v>
      </c>
      <c r="B66" s="66" t="s">
        <v>201</v>
      </c>
      <c r="C66" s="66" t="s">
        <v>202</v>
      </c>
      <c r="D66" s="66" t="s">
        <v>448</v>
      </c>
      <c r="E66" s="66" t="s">
        <v>405</v>
      </c>
      <c r="F66" s="75">
        <v>44666</v>
      </c>
      <c r="G66" s="87" t="s">
        <v>396</v>
      </c>
    </row>
    <row r="67" spans="1:7">
      <c r="A67" s="98" t="s">
        <v>200</v>
      </c>
      <c r="B67" s="66" t="s">
        <v>201</v>
      </c>
      <c r="C67" s="66" t="s">
        <v>202</v>
      </c>
      <c r="D67" s="66" t="s">
        <v>448</v>
      </c>
      <c r="E67" s="66" t="s">
        <v>405</v>
      </c>
      <c r="F67" s="75">
        <v>45166</v>
      </c>
      <c r="G67" s="87" t="s">
        <v>449</v>
      </c>
    </row>
    <row r="68" spans="1:7">
      <c r="A68" s="98" t="s">
        <v>326</v>
      </c>
      <c r="B68" s="66" t="s">
        <v>327</v>
      </c>
      <c r="C68" s="66" t="s">
        <v>328</v>
      </c>
      <c r="D68" s="66" t="s">
        <v>450</v>
      </c>
      <c r="E68" s="66" t="s">
        <v>10</v>
      </c>
      <c r="F68" s="75">
        <v>44666</v>
      </c>
      <c r="G68" s="87" t="s">
        <v>396</v>
      </c>
    </row>
    <row r="69" spans="1:7">
      <c r="A69" s="98" t="s">
        <v>326</v>
      </c>
      <c r="B69" s="66" t="s">
        <v>327</v>
      </c>
      <c r="C69" s="66" t="s">
        <v>328</v>
      </c>
      <c r="D69" s="66" t="s">
        <v>450</v>
      </c>
      <c r="E69" s="66" t="s">
        <v>10</v>
      </c>
      <c r="F69" s="75">
        <v>45028</v>
      </c>
      <c r="G69" s="87" t="s">
        <v>438</v>
      </c>
    </row>
    <row r="70" spans="1:7">
      <c r="A70" s="98" t="s">
        <v>326</v>
      </c>
      <c r="B70" s="66" t="s">
        <v>327</v>
      </c>
      <c r="C70" s="66" t="s">
        <v>328</v>
      </c>
      <c r="D70" s="66" t="s">
        <v>450</v>
      </c>
      <c r="E70" s="66" t="s">
        <v>10</v>
      </c>
      <c r="F70" s="75">
        <v>45107</v>
      </c>
      <c r="G70" s="87" t="s">
        <v>451</v>
      </c>
    </row>
    <row r="71" spans="1:7">
      <c r="A71" s="98" t="s">
        <v>330</v>
      </c>
      <c r="B71" s="66" t="s">
        <v>331</v>
      </c>
      <c r="C71" s="66" t="s">
        <v>332</v>
      </c>
      <c r="D71" s="66" t="s">
        <v>452</v>
      </c>
      <c r="E71" s="66" t="s">
        <v>405</v>
      </c>
      <c r="F71" s="75">
        <v>44645</v>
      </c>
      <c r="G71" s="87" t="s">
        <v>453</v>
      </c>
    </row>
    <row r="72" spans="1:7">
      <c r="A72" s="98" t="s">
        <v>203</v>
      </c>
      <c r="B72" s="66" t="s">
        <v>204</v>
      </c>
      <c r="C72" s="66" t="s">
        <v>205</v>
      </c>
      <c r="D72" s="66" t="s">
        <v>454</v>
      </c>
      <c r="E72" s="66" t="s">
        <v>405</v>
      </c>
      <c r="F72" s="75">
        <v>44720</v>
      </c>
      <c r="G72" s="87" t="s">
        <v>432</v>
      </c>
    </row>
    <row r="73" spans="1:7">
      <c r="A73" s="98" t="s">
        <v>203</v>
      </c>
      <c r="B73" s="66" t="s">
        <v>204</v>
      </c>
      <c r="C73" s="66" t="s">
        <v>205</v>
      </c>
      <c r="D73" s="66" t="s">
        <v>455</v>
      </c>
      <c r="E73" s="66" t="s">
        <v>405</v>
      </c>
      <c r="F73" s="75">
        <v>45096</v>
      </c>
      <c r="G73" s="87" t="s">
        <v>456</v>
      </c>
    </row>
    <row r="74" spans="1:7">
      <c r="A74" s="98" t="s">
        <v>176</v>
      </c>
      <c r="B74" s="66" t="s">
        <v>177</v>
      </c>
      <c r="C74" s="66" t="s">
        <v>178</v>
      </c>
      <c r="D74" s="66" t="s">
        <v>457</v>
      </c>
      <c r="E74" s="66" t="s">
        <v>10</v>
      </c>
      <c r="F74" s="75">
        <v>44666</v>
      </c>
      <c r="G74" s="87" t="s">
        <v>396</v>
      </c>
    </row>
    <row r="75" spans="1:7">
      <c r="A75" s="98" t="s">
        <v>176</v>
      </c>
      <c r="B75" s="66" t="s">
        <v>177</v>
      </c>
      <c r="C75" s="66" t="s">
        <v>178</v>
      </c>
      <c r="D75" s="66" t="s">
        <v>457</v>
      </c>
      <c r="E75" s="66" t="s">
        <v>10</v>
      </c>
      <c r="F75" s="75">
        <v>45243</v>
      </c>
      <c r="G75" s="87" t="s">
        <v>398</v>
      </c>
    </row>
    <row r="76" spans="1:7">
      <c r="A76" s="98" t="s">
        <v>248</v>
      </c>
      <c r="B76" s="66" t="s">
        <v>249</v>
      </c>
      <c r="C76" s="66" t="s">
        <v>250</v>
      </c>
      <c r="D76" s="66" t="s">
        <v>458</v>
      </c>
      <c r="E76" s="66" t="s">
        <v>405</v>
      </c>
      <c r="F76" s="75">
        <v>45268</v>
      </c>
      <c r="G76" s="87" t="s">
        <v>459</v>
      </c>
    </row>
    <row r="77" spans="1:7">
      <c r="A77" s="98" t="s">
        <v>248</v>
      </c>
      <c r="B77" s="66" t="s">
        <v>249</v>
      </c>
      <c r="C77" s="66" t="s">
        <v>250</v>
      </c>
      <c r="D77" s="66" t="s">
        <v>460</v>
      </c>
      <c r="E77" s="66" t="s">
        <v>405</v>
      </c>
      <c r="F77" s="75">
        <v>45285</v>
      </c>
      <c r="G77" s="87" t="s">
        <v>459</v>
      </c>
    </row>
    <row r="78" spans="1:7">
      <c r="A78" s="98" t="s">
        <v>186</v>
      </c>
      <c r="B78" s="66" t="s">
        <v>187</v>
      </c>
      <c r="C78" s="66" t="s">
        <v>188</v>
      </c>
      <c r="D78" s="66" t="s">
        <v>461</v>
      </c>
      <c r="E78" s="66" t="s">
        <v>10</v>
      </c>
      <c r="F78" s="75">
        <v>44720</v>
      </c>
      <c r="G78" s="87" t="s">
        <v>432</v>
      </c>
    </row>
    <row r="79" spans="1:7">
      <c r="A79" s="98" t="s">
        <v>186</v>
      </c>
      <c r="B79" s="66" t="s">
        <v>187</v>
      </c>
      <c r="C79" s="66" t="s">
        <v>188</v>
      </c>
      <c r="D79" s="66" t="s">
        <v>462</v>
      </c>
      <c r="E79" s="66" t="s">
        <v>10</v>
      </c>
      <c r="F79" s="75">
        <v>45089</v>
      </c>
      <c r="G79" s="87" t="s">
        <v>427</v>
      </c>
    </row>
    <row r="80" spans="1:7">
      <c r="A80" s="98" t="s">
        <v>463</v>
      </c>
      <c r="B80" s="66" t="s">
        <v>464</v>
      </c>
      <c r="C80" s="66" t="s">
        <v>465</v>
      </c>
      <c r="D80" s="66" t="s">
        <v>409</v>
      </c>
      <c r="E80" s="66" t="s">
        <v>405</v>
      </c>
      <c r="F80" s="75">
        <v>44756</v>
      </c>
      <c r="G80" s="87" t="s">
        <v>410</v>
      </c>
    </row>
    <row r="81" spans="1:7">
      <c r="A81" s="98" t="s">
        <v>463</v>
      </c>
      <c r="B81" s="66" t="s">
        <v>464</v>
      </c>
      <c r="C81" s="66" t="s">
        <v>465</v>
      </c>
      <c r="D81" s="66" t="s">
        <v>412</v>
      </c>
      <c r="E81" s="66" t="s">
        <v>405</v>
      </c>
      <c r="F81" s="75">
        <v>44876</v>
      </c>
      <c r="G81" s="87" t="s">
        <v>413</v>
      </c>
    </row>
    <row r="82" spans="1:7">
      <c r="A82" s="98" t="s">
        <v>463</v>
      </c>
      <c r="B82" s="66" t="s">
        <v>464</v>
      </c>
      <c r="C82" s="66" t="s">
        <v>465</v>
      </c>
      <c r="D82" s="66" t="s">
        <v>412</v>
      </c>
      <c r="E82" s="66" t="s">
        <v>405</v>
      </c>
      <c r="F82" s="75">
        <v>45166</v>
      </c>
      <c r="G82" s="87" t="s">
        <v>466</v>
      </c>
    </row>
    <row r="83" spans="1:7">
      <c r="A83" s="98" t="s">
        <v>463</v>
      </c>
      <c r="B83" s="66" t="s">
        <v>464</v>
      </c>
      <c r="C83" s="66" t="s">
        <v>465</v>
      </c>
      <c r="D83" s="66" t="s">
        <v>152</v>
      </c>
      <c r="E83" s="66" t="s">
        <v>405</v>
      </c>
      <c r="F83" s="75">
        <v>45196</v>
      </c>
      <c r="G83" s="87" t="s">
        <v>467</v>
      </c>
    </row>
    <row r="84" spans="1:7">
      <c r="A84" s="98" t="s">
        <v>463</v>
      </c>
      <c r="B84" s="66" t="s">
        <v>464</v>
      </c>
      <c r="C84" s="66" t="s">
        <v>468</v>
      </c>
      <c r="D84" s="66" t="s">
        <v>468</v>
      </c>
      <c r="E84" s="66" t="s">
        <v>11</v>
      </c>
      <c r="F84" s="75">
        <v>45356</v>
      </c>
      <c r="G84" s="87" t="s">
        <v>469</v>
      </c>
    </row>
    <row r="85" spans="1:7">
      <c r="A85" s="98" t="s">
        <v>194</v>
      </c>
      <c r="B85" s="66" t="s">
        <v>195</v>
      </c>
      <c r="C85" s="66" t="s">
        <v>196</v>
      </c>
      <c r="D85" s="66" t="s">
        <v>470</v>
      </c>
      <c r="E85" s="66" t="s">
        <v>10</v>
      </c>
      <c r="F85" s="75">
        <v>45089</v>
      </c>
      <c r="G85" s="87" t="s">
        <v>427</v>
      </c>
    </row>
    <row r="86" spans="1:7">
      <c r="A86" s="98" t="s">
        <v>194</v>
      </c>
      <c r="B86" s="66" t="s">
        <v>195</v>
      </c>
      <c r="C86" s="66" t="s">
        <v>471</v>
      </c>
      <c r="D86" s="66" t="s">
        <v>395</v>
      </c>
      <c r="E86" s="66" t="s">
        <v>10</v>
      </c>
      <c r="F86" s="75">
        <v>44715</v>
      </c>
      <c r="G86" s="87" t="s">
        <v>407</v>
      </c>
    </row>
    <row r="87" spans="1:7">
      <c r="A87" s="98" t="s">
        <v>194</v>
      </c>
      <c r="B87" s="66" t="s">
        <v>195</v>
      </c>
      <c r="C87" s="66" t="s">
        <v>471</v>
      </c>
      <c r="D87" s="66" t="s">
        <v>470</v>
      </c>
      <c r="E87" s="66" t="s">
        <v>10</v>
      </c>
      <c r="F87" s="75">
        <v>44769</v>
      </c>
      <c r="G87" s="87" t="s">
        <v>425</v>
      </c>
    </row>
    <row r="88" spans="1:7">
      <c r="A88" s="98" t="s">
        <v>288</v>
      </c>
      <c r="B88" s="66" t="s">
        <v>289</v>
      </c>
      <c r="C88" s="66" t="s">
        <v>290</v>
      </c>
      <c r="D88" s="66" t="s">
        <v>472</v>
      </c>
      <c r="E88" s="66" t="s">
        <v>11</v>
      </c>
      <c r="F88" s="75">
        <v>44666</v>
      </c>
      <c r="G88" s="87" t="s">
        <v>396</v>
      </c>
    </row>
    <row r="89" spans="1:7">
      <c r="A89" s="98" t="s">
        <v>288</v>
      </c>
      <c r="B89" s="66" t="s">
        <v>289</v>
      </c>
      <c r="C89" s="66" t="s">
        <v>290</v>
      </c>
      <c r="D89" s="66" t="s">
        <v>472</v>
      </c>
      <c r="E89" s="66" t="s">
        <v>405</v>
      </c>
      <c r="F89" s="75">
        <v>45166</v>
      </c>
      <c r="G89" s="87" t="s">
        <v>449</v>
      </c>
    </row>
    <row r="90" spans="1:7">
      <c r="A90" s="98" t="s">
        <v>301</v>
      </c>
      <c r="B90" s="66" t="s">
        <v>302</v>
      </c>
      <c r="C90" s="66" t="s">
        <v>303</v>
      </c>
      <c r="D90" s="66" t="s">
        <v>395</v>
      </c>
      <c r="E90" s="66" t="s">
        <v>10</v>
      </c>
      <c r="F90" s="75">
        <v>44796</v>
      </c>
      <c r="G90" s="87" t="s">
        <v>473</v>
      </c>
    </row>
    <row r="91" spans="1:7">
      <c r="A91" s="98" t="s">
        <v>301</v>
      </c>
      <c r="B91" s="66" t="s">
        <v>302</v>
      </c>
      <c r="C91" s="66" t="s">
        <v>303</v>
      </c>
      <c r="D91" s="66" t="s">
        <v>439</v>
      </c>
      <c r="E91" s="66" t="s">
        <v>10</v>
      </c>
      <c r="F91" s="75">
        <v>45196</v>
      </c>
      <c r="G91" s="87" t="s">
        <v>440</v>
      </c>
    </row>
    <row r="92" spans="1:7">
      <c r="A92" s="98" t="s">
        <v>301</v>
      </c>
      <c r="B92" s="66" t="s">
        <v>302</v>
      </c>
      <c r="C92" s="66" t="s">
        <v>303</v>
      </c>
      <c r="D92" s="66" t="s">
        <v>439</v>
      </c>
      <c r="E92" s="66" t="s">
        <v>10</v>
      </c>
      <c r="F92" s="75">
        <v>45212</v>
      </c>
      <c r="G92" s="87" t="s">
        <v>423</v>
      </c>
    </row>
    <row r="93" spans="1:7">
      <c r="A93" s="98" t="s">
        <v>209</v>
      </c>
      <c r="B93" s="66" t="s">
        <v>210</v>
      </c>
      <c r="C93" s="66" t="s">
        <v>211</v>
      </c>
      <c r="D93" s="66" t="s">
        <v>474</v>
      </c>
      <c r="E93" s="66" t="s">
        <v>405</v>
      </c>
      <c r="F93" s="75">
        <v>44666</v>
      </c>
      <c r="G93" s="87" t="s">
        <v>396</v>
      </c>
    </row>
    <row r="94" spans="1:7">
      <c r="A94" s="98" t="s">
        <v>209</v>
      </c>
      <c r="B94" s="66" t="s">
        <v>210</v>
      </c>
      <c r="C94" s="66" t="s">
        <v>211</v>
      </c>
      <c r="D94" s="66" t="s">
        <v>474</v>
      </c>
      <c r="E94" s="66" t="s">
        <v>405</v>
      </c>
      <c r="F94" s="75">
        <v>45243</v>
      </c>
      <c r="G94" s="87" t="s">
        <v>398</v>
      </c>
    </row>
    <row r="95" spans="1:7">
      <c r="A95" s="98" t="s">
        <v>213</v>
      </c>
      <c r="B95" s="66" t="s">
        <v>214</v>
      </c>
      <c r="C95" s="66" t="s">
        <v>215</v>
      </c>
      <c r="D95" s="66" t="s">
        <v>475</v>
      </c>
      <c r="E95" s="66" t="s">
        <v>10</v>
      </c>
      <c r="F95" s="75">
        <v>44666</v>
      </c>
      <c r="G95" s="87" t="s">
        <v>396</v>
      </c>
    </row>
    <row r="96" spans="1:7">
      <c r="A96" s="98" t="s">
        <v>213</v>
      </c>
      <c r="B96" s="66" t="s">
        <v>214</v>
      </c>
      <c r="C96" s="66" t="s">
        <v>215</v>
      </c>
      <c r="D96" s="66" t="s">
        <v>476</v>
      </c>
      <c r="E96" s="66" t="s">
        <v>10</v>
      </c>
      <c r="F96" s="75">
        <v>45245</v>
      </c>
      <c r="G96" s="87" t="s">
        <v>401</v>
      </c>
    </row>
    <row r="97" spans="1:7">
      <c r="A97" s="98" t="s">
        <v>213</v>
      </c>
      <c r="B97" s="66" t="s">
        <v>214</v>
      </c>
      <c r="C97" s="66" t="s">
        <v>215</v>
      </c>
      <c r="D97" s="66" t="s">
        <v>477</v>
      </c>
      <c r="E97" s="66" t="s">
        <v>10</v>
      </c>
      <c r="F97" s="75">
        <v>45359</v>
      </c>
      <c r="G97" s="87" t="s">
        <v>403</v>
      </c>
    </row>
    <row r="98" spans="1:7">
      <c r="A98" s="98" t="s">
        <v>220</v>
      </c>
      <c r="B98" s="66" t="s">
        <v>221</v>
      </c>
      <c r="C98" s="66" t="s">
        <v>222</v>
      </c>
      <c r="D98" s="66" t="s">
        <v>395</v>
      </c>
      <c r="E98" s="66" t="s">
        <v>10</v>
      </c>
      <c r="F98" s="75">
        <v>44666</v>
      </c>
      <c r="G98" s="87" t="s">
        <v>396</v>
      </c>
    </row>
    <row r="99" spans="1:7">
      <c r="A99" s="98" t="s">
        <v>220</v>
      </c>
      <c r="B99" s="66" t="s">
        <v>221</v>
      </c>
      <c r="C99" s="66" t="s">
        <v>222</v>
      </c>
      <c r="D99" s="66" t="s">
        <v>395</v>
      </c>
      <c r="E99" s="66" t="s">
        <v>10</v>
      </c>
      <c r="F99" s="75">
        <v>44715</v>
      </c>
      <c r="G99" s="87" t="s">
        <v>407</v>
      </c>
    </row>
    <row r="100" spans="1:7">
      <c r="A100" s="98" t="s">
        <v>220</v>
      </c>
      <c r="B100" s="66" t="s">
        <v>221</v>
      </c>
      <c r="C100" s="66" t="s">
        <v>222</v>
      </c>
      <c r="D100" s="66" t="s">
        <v>478</v>
      </c>
      <c r="E100" s="66" t="s">
        <v>10</v>
      </c>
      <c r="F100" s="75">
        <v>45296</v>
      </c>
      <c r="G100" s="87" t="s">
        <v>479</v>
      </c>
    </row>
    <row r="101" spans="1:7">
      <c r="A101" s="98" t="s">
        <v>229</v>
      </c>
      <c r="B101" s="66" t="s">
        <v>230</v>
      </c>
      <c r="C101" s="66" t="s">
        <v>480</v>
      </c>
      <c r="D101" s="66" t="s">
        <v>481</v>
      </c>
      <c r="E101" s="66" t="s">
        <v>10</v>
      </c>
      <c r="F101" s="75">
        <v>45155</v>
      </c>
      <c r="G101" s="87" t="s">
        <v>482</v>
      </c>
    </row>
    <row r="102" spans="1:7">
      <c r="A102" s="98">
        <v>1045</v>
      </c>
      <c r="B102" s="66" t="s">
        <v>237</v>
      </c>
      <c r="C102" s="66" t="s">
        <v>483</v>
      </c>
      <c r="D102" s="66" t="s">
        <v>484</v>
      </c>
      <c r="E102" s="66" t="s">
        <v>10</v>
      </c>
      <c r="F102" s="75">
        <v>45155</v>
      </c>
      <c r="G102" s="87" t="s">
        <v>482</v>
      </c>
    </row>
    <row r="103" spans="1:7">
      <c r="A103" s="98" t="s">
        <v>241</v>
      </c>
      <c r="B103" s="66" t="s">
        <v>242</v>
      </c>
      <c r="C103" s="66" t="s">
        <v>243</v>
      </c>
      <c r="D103" s="66" t="s">
        <v>485</v>
      </c>
      <c r="E103" s="66" t="s">
        <v>10</v>
      </c>
      <c r="F103" s="75">
        <v>44720</v>
      </c>
      <c r="G103" s="87" t="s">
        <v>432</v>
      </c>
    </row>
    <row r="104" spans="1:7">
      <c r="A104" s="98" t="s">
        <v>241</v>
      </c>
      <c r="B104" s="66" t="s">
        <v>242</v>
      </c>
      <c r="C104" s="66" t="s">
        <v>243</v>
      </c>
      <c r="D104" s="66" t="s">
        <v>485</v>
      </c>
      <c r="E104" s="66" t="s">
        <v>10</v>
      </c>
      <c r="F104" s="75">
        <v>44854</v>
      </c>
      <c r="G104" s="87" t="s">
        <v>486</v>
      </c>
    </row>
    <row r="105" spans="1:7">
      <c r="A105" s="98" t="s">
        <v>241</v>
      </c>
      <c r="B105" s="66" t="s">
        <v>242</v>
      </c>
      <c r="C105" s="66" t="s">
        <v>243</v>
      </c>
      <c r="D105" s="66" t="s">
        <v>485</v>
      </c>
      <c r="E105" s="93" t="s">
        <v>10</v>
      </c>
      <c r="F105" s="75">
        <v>45217</v>
      </c>
      <c r="G105" s="88" t="s">
        <v>487</v>
      </c>
    </row>
    <row r="106" spans="1:7">
      <c r="A106" s="98" t="s">
        <v>348</v>
      </c>
      <c r="B106" s="66" t="s">
        <v>349</v>
      </c>
      <c r="C106" s="66" t="s">
        <v>350</v>
      </c>
      <c r="D106" s="66" t="s">
        <v>488</v>
      </c>
      <c r="E106" s="66" t="s">
        <v>405</v>
      </c>
      <c r="F106" s="75">
        <v>44854</v>
      </c>
      <c r="G106" s="87" t="s">
        <v>489</v>
      </c>
    </row>
    <row r="107" spans="1:7">
      <c r="A107" s="98" t="s">
        <v>306</v>
      </c>
      <c r="B107" s="66" t="s">
        <v>307</v>
      </c>
      <c r="C107" s="66" t="s">
        <v>308</v>
      </c>
      <c r="D107" s="66" t="s">
        <v>395</v>
      </c>
      <c r="E107" s="66" t="s">
        <v>10</v>
      </c>
      <c r="F107" s="75">
        <v>44666</v>
      </c>
      <c r="G107" s="87" t="s">
        <v>396</v>
      </c>
    </row>
    <row r="108" spans="1:7">
      <c r="A108" s="98" t="s">
        <v>306</v>
      </c>
      <c r="B108" s="66" t="s">
        <v>307</v>
      </c>
      <c r="C108" s="66" t="s">
        <v>308</v>
      </c>
      <c r="D108" s="66" t="s">
        <v>439</v>
      </c>
      <c r="E108" s="66" t="s">
        <v>10</v>
      </c>
      <c r="F108" s="75">
        <v>45196</v>
      </c>
      <c r="G108" s="87" t="s">
        <v>440</v>
      </c>
    </row>
    <row r="109" spans="1:7">
      <c r="A109" s="98" t="s">
        <v>306</v>
      </c>
      <c r="B109" s="66" t="s">
        <v>307</v>
      </c>
      <c r="C109" s="66" t="s">
        <v>308</v>
      </c>
      <c r="D109" s="66" t="s">
        <v>439</v>
      </c>
      <c r="E109" s="66" t="s">
        <v>10</v>
      </c>
      <c r="F109" s="75">
        <v>45212</v>
      </c>
      <c r="G109" s="87" t="s">
        <v>423</v>
      </c>
    </row>
    <row r="110" spans="1:7">
      <c r="A110" s="98" t="s">
        <v>351</v>
      </c>
      <c r="B110" s="66" t="s">
        <v>352</v>
      </c>
      <c r="C110" s="66" t="s">
        <v>353</v>
      </c>
      <c r="D110" s="66" t="s">
        <v>321</v>
      </c>
      <c r="E110" s="66" t="s">
        <v>405</v>
      </c>
      <c r="F110" s="75">
        <v>44672</v>
      </c>
      <c r="G110" s="87" t="s">
        <v>490</v>
      </c>
    </row>
    <row r="111" spans="1:7">
      <c r="A111" s="98" t="s">
        <v>252</v>
      </c>
      <c r="B111" s="66" t="s">
        <v>253</v>
      </c>
      <c r="C111" s="66" t="s">
        <v>254</v>
      </c>
      <c r="D111" s="66" t="s">
        <v>491</v>
      </c>
      <c r="E111" s="66" t="s">
        <v>405</v>
      </c>
      <c r="F111" s="75">
        <v>45190</v>
      </c>
      <c r="G111" s="87" t="s">
        <v>492</v>
      </c>
    </row>
    <row r="112" spans="1:7">
      <c r="A112" s="98" t="s">
        <v>256</v>
      </c>
      <c r="B112" s="66" t="s">
        <v>257</v>
      </c>
      <c r="C112" s="66" t="s">
        <v>258</v>
      </c>
      <c r="D112" s="66" t="s">
        <v>493</v>
      </c>
      <c r="E112" s="66" t="s">
        <v>10</v>
      </c>
      <c r="F112" s="75">
        <v>44720</v>
      </c>
      <c r="G112" s="87" t="s">
        <v>432</v>
      </c>
    </row>
    <row r="113" spans="1:7">
      <c r="A113" s="98" t="s">
        <v>256</v>
      </c>
      <c r="B113" s="66" t="s">
        <v>257</v>
      </c>
      <c r="C113" s="66" t="s">
        <v>258</v>
      </c>
      <c r="D113" s="66" t="s">
        <v>494</v>
      </c>
      <c r="E113" s="66" t="s">
        <v>10</v>
      </c>
      <c r="F113" s="75">
        <v>44854</v>
      </c>
      <c r="G113" s="87" t="s">
        <v>486</v>
      </c>
    </row>
    <row r="114" spans="1:7">
      <c r="A114" s="98" t="s">
        <v>256</v>
      </c>
      <c r="B114" s="66" t="s">
        <v>257</v>
      </c>
      <c r="C114" s="66" t="s">
        <v>258</v>
      </c>
      <c r="D114" s="66" t="s">
        <v>494</v>
      </c>
      <c r="E114" s="66" t="s">
        <v>10</v>
      </c>
      <c r="F114" s="75">
        <v>45217</v>
      </c>
      <c r="G114" s="88" t="s">
        <v>487</v>
      </c>
    </row>
    <row r="115" spans="1:7">
      <c r="A115" s="98" t="s">
        <v>354</v>
      </c>
      <c r="B115" s="66" t="s">
        <v>355</v>
      </c>
      <c r="C115" s="66" t="s">
        <v>356</v>
      </c>
      <c r="D115" s="66" t="s">
        <v>495</v>
      </c>
      <c r="E115" s="66" t="s">
        <v>405</v>
      </c>
      <c r="F115" s="75">
        <v>44720</v>
      </c>
      <c r="G115" s="87" t="s">
        <v>432</v>
      </c>
    </row>
    <row r="116" spans="1:7">
      <c r="A116" s="98" t="s">
        <v>354</v>
      </c>
      <c r="B116" s="66" t="s">
        <v>355</v>
      </c>
      <c r="C116" s="66" t="s">
        <v>496</v>
      </c>
      <c r="D116" s="66" t="s">
        <v>497</v>
      </c>
      <c r="E116" s="66" t="s">
        <v>405</v>
      </c>
      <c r="F116" s="75">
        <v>45096</v>
      </c>
      <c r="G116" s="87" t="s">
        <v>456</v>
      </c>
    </row>
    <row r="117" spans="1:7">
      <c r="A117" s="98" t="s">
        <v>314</v>
      </c>
      <c r="B117" s="66" t="s">
        <v>315</v>
      </c>
      <c r="C117" s="66" t="s">
        <v>316</v>
      </c>
      <c r="D117" s="66" t="s">
        <v>498</v>
      </c>
      <c r="E117" s="66" t="s">
        <v>405</v>
      </c>
      <c r="F117" s="75">
        <v>44720</v>
      </c>
      <c r="G117" s="87" t="s">
        <v>432</v>
      </c>
    </row>
    <row r="118" spans="1:7">
      <c r="A118" s="98" t="s">
        <v>314</v>
      </c>
      <c r="B118" s="66" t="s">
        <v>315</v>
      </c>
      <c r="C118" s="66" t="s">
        <v>316</v>
      </c>
      <c r="D118" s="66" t="s">
        <v>499</v>
      </c>
      <c r="E118" s="66" t="s">
        <v>405</v>
      </c>
      <c r="F118" s="75">
        <v>44951</v>
      </c>
      <c r="G118" s="87" t="s">
        <v>434</v>
      </c>
    </row>
    <row r="119" spans="1:7">
      <c r="A119" s="98" t="s">
        <v>261</v>
      </c>
      <c r="B119" s="66" t="s">
        <v>262</v>
      </c>
      <c r="C119" s="66" t="s">
        <v>263</v>
      </c>
      <c r="D119" s="66" t="s">
        <v>264</v>
      </c>
      <c r="E119" s="66" t="s">
        <v>405</v>
      </c>
      <c r="F119" s="75">
        <v>44706</v>
      </c>
      <c r="G119" s="87" t="s">
        <v>500</v>
      </c>
    </row>
    <row r="120" spans="1:7">
      <c r="A120" s="98" t="s">
        <v>261</v>
      </c>
      <c r="B120" s="66" t="s">
        <v>262</v>
      </c>
      <c r="C120" s="66" t="s">
        <v>263</v>
      </c>
      <c r="D120" s="66" t="s">
        <v>264</v>
      </c>
      <c r="E120" s="66" t="s">
        <v>405</v>
      </c>
      <c r="F120" s="75">
        <v>44810</v>
      </c>
      <c r="G120" s="87" t="s">
        <v>501</v>
      </c>
    </row>
    <row r="121" spans="1:7">
      <c r="A121" s="98" t="s">
        <v>261</v>
      </c>
      <c r="B121" s="66" t="s">
        <v>262</v>
      </c>
      <c r="C121" s="66" t="s">
        <v>263</v>
      </c>
      <c r="D121" s="66" t="s">
        <v>502</v>
      </c>
      <c r="E121" s="66" t="s">
        <v>405</v>
      </c>
      <c r="F121" s="75">
        <v>45359</v>
      </c>
      <c r="G121" s="87" t="s">
        <v>503</v>
      </c>
    </row>
    <row r="122" spans="1:7">
      <c r="A122" s="98" t="s">
        <v>364</v>
      </c>
      <c r="B122" s="66" t="s">
        <v>365</v>
      </c>
      <c r="C122" s="66" t="s">
        <v>366</v>
      </c>
      <c r="D122" s="66" t="s">
        <v>504</v>
      </c>
      <c r="E122" s="66" t="s">
        <v>405</v>
      </c>
      <c r="F122" s="75">
        <v>44769</v>
      </c>
      <c r="G122" s="87" t="s">
        <v>505</v>
      </c>
    </row>
    <row r="123" spans="1:7">
      <c r="A123" s="98" t="s">
        <v>266</v>
      </c>
      <c r="B123" s="66" t="s">
        <v>267</v>
      </c>
      <c r="C123" s="66" t="s">
        <v>268</v>
      </c>
      <c r="D123" s="66" t="s">
        <v>347</v>
      </c>
      <c r="E123" s="66" t="s">
        <v>405</v>
      </c>
      <c r="F123" s="75">
        <v>44844</v>
      </c>
      <c r="G123" s="87" t="s">
        <v>506</v>
      </c>
    </row>
    <row r="124" spans="1:7">
      <c r="A124" s="98" t="s">
        <v>270</v>
      </c>
      <c r="B124" s="66" t="s">
        <v>271</v>
      </c>
      <c r="C124" s="66" t="s">
        <v>272</v>
      </c>
      <c r="D124" s="66" t="s">
        <v>507</v>
      </c>
      <c r="E124" s="66" t="s">
        <v>10</v>
      </c>
      <c r="F124" s="75">
        <v>44720</v>
      </c>
      <c r="G124" s="87" t="s">
        <v>432</v>
      </c>
    </row>
    <row r="125" spans="1:7">
      <c r="A125" s="98" t="s">
        <v>270</v>
      </c>
      <c r="B125" s="66" t="s">
        <v>271</v>
      </c>
      <c r="C125" s="66" t="s">
        <v>272</v>
      </c>
      <c r="D125" s="66" t="s">
        <v>508</v>
      </c>
      <c r="E125" s="66" t="s">
        <v>10</v>
      </c>
      <c r="F125" s="75">
        <v>45070</v>
      </c>
      <c r="G125" s="87" t="s">
        <v>509</v>
      </c>
    </row>
    <row r="126" spans="1:7">
      <c r="A126" s="98" t="s">
        <v>270</v>
      </c>
      <c r="B126" s="66" t="s">
        <v>271</v>
      </c>
      <c r="C126" s="66" t="s">
        <v>272</v>
      </c>
      <c r="D126" s="66" t="s">
        <v>510</v>
      </c>
      <c r="E126" s="66" t="s">
        <v>10</v>
      </c>
      <c r="F126" s="75">
        <v>45243</v>
      </c>
      <c r="G126" s="87" t="s">
        <v>398</v>
      </c>
    </row>
    <row r="127" spans="1:7">
      <c r="A127" s="98" t="s">
        <v>270</v>
      </c>
      <c r="B127" s="66" t="s">
        <v>271</v>
      </c>
      <c r="C127" s="66" t="s">
        <v>272</v>
      </c>
      <c r="D127" s="66" t="s">
        <v>511</v>
      </c>
      <c r="E127" s="66" t="s">
        <v>10</v>
      </c>
      <c r="F127" s="75">
        <v>45350</v>
      </c>
      <c r="G127" s="87" t="s">
        <v>399</v>
      </c>
    </row>
    <row r="128" spans="1:7">
      <c r="A128" s="98" t="s">
        <v>512</v>
      </c>
      <c r="B128" s="66" t="s">
        <v>513</v>
      </c>
      <c r="C128" s="66" t="s">
        <v>514</v>
      </c>
      <c r="D128" s="66" t="s">
        <v>395</v>
      </c>
      <c r="E128" s="66" t="s">
        <v>10</v>
      </c>
      <c r="F128" s="75">
        <v>44715</v>
      </c>
      <c r="G128" s="87" t="s">
        <v>407</v>
      </c>
    </row>
    <row r="129" spans="1:7">
      <c r="A129" s="98" t="s">
        <v>512</v>
      </c>
      <c r="B129" s="66" t="s">
        <v>513</v>
      </c>
      <c r="C129" s="66" t="s">
        <v>514</v>
      </c>
      <c r="D129" s="66" t="s">
        <v>395</v>
      </c>
      <c r="E129" s="66" t="s">
        <v>10</v>
      </c>
      <c r="F129" s="75">
        <v>44715</v>
      </c>
      <c r="G129" s="87" t="s">
        <v>407</v>
      </c>
    </row>
    <row r="130" spans="1:7">
      <c r="A130" s="98">
        <v>24</v>
      </c>
      <c r="B130" s="66" t="s">
        <v>277</v>
      </c>
      <c r="C130" s="66" t="s">
        <v>278</v>
      </c>
      <c r="D130" s="66" t="s">
        <v>515</v>
      </c>
      <c r="E130" s="66" t="s">
        <v>10</v>
      </c>
      <c r="F130" s="75">
        <v>44741</v>
      </c>
      <c r="G130" s="87" t="s">
        <v>516</v>
      </c>
    </row>
    <row r="131" spans="1:7">
      <c r="A131" s="98">
        <v>532</v>
      </c>
      <c r="B131" s="66" t="s">
        <v>283</v>
      </c>
      <c r="C131" s="66" t="s">
        <v>284</v>
      </c>
      <c r="D131" s="66" t="s">
        <v>517</v>
      </c>
      <c r="E131" s="66" t="s">
        <v>9</v>
      </c>
      <c r="F131" s="75">
        <v>44741</v>
      </c>
      <c r="G131" s="87" t="s">
        <v>518</v>
      </c>
    </row>
    <row r="132" spans="1:7">
      <c r="A132" s="98">
        <v>532</v>
      </c>
      <c r="B132" s="66" t="s">
        <v>283</v>
      </c>
      <c r="C132" s="66" t="s">
        <v>284</v>
      </c>
      <c r="D132" s="66" t="s">
        <v>517</v>
      </c>
      <c r="E132" s="66" t="s">
        <v>9</v>
      </c>
      <c r="F132" s="75">
        <v>45089</v>
      </c>
      <c r="G132" s="87" t="s">
        <v>427</v>
      </c>
    </row>
    <row r="133" spans="1:7">
      <c r="A133" s="98">
        <v>532</v>
      </c>
      <c r="B133" s="66" t="s">
        <v>283</v>
      </c>
      <c r="C133" s="66" t="s">
        <v>284</v>
      </c>
      <c r="D133" s="66" t="s">
        <v>517</v>
      </c>
      <c r="E133" s="66" t="s">
        <v>9</v>
      </c>
      <c r="F133" s="75">
        <v>45155</v>
      </c>
      <c r="G133" s="87" t="s">
        <v>519</v>
      </c>
    </row>
    <row r="134" spans="1:7">
      <c r="A134" s="98">
        <v>532</v>
      </c>
      <c r="B134" s="66" t="s">
        <v>283</v>
      </c>
      <c r="C134" s="66" t="s">
        <v>284</v>
      </c>
      <c r="D134" s="66" t="s">
        <v>517</v>
      </c>
      <c r="E134" s="66" t="s">
        <v>9</v>
      </c>
      <c r="F134" s="75">
        <v>45386</v>
      </c>
      <c r="G134" s="87" t="s">
        <v>419</v>
      </c>
    </row>
    <row r="135" spans="1:7">
      <c r="A135" s="98" t="s">
        <v>336</v>
      </c>
      <c r="B135" s="66" t="s">
        <v>337</v>
      </c>
      <c r="C135" s="66" t="s">
        <v>520</v>
      </c>
      <c r="D135" s="66" t="s">
        <v>521</v>
      </c>
      <c r="E135" s="66" t="s">
        <v>405</v>
      </c>
      <c r="F135" s="75">
        <v>45089</v>
      </c>
      <c r="G135" s="87" t="s">
        <v>427</v>
      </c>
    </row>
    <row r="136" spans="1:7">
      <c r="A136" s="98" t="s">
        <v>336</v>
      </c>
      <c r="B136" s="66" t="s">
        <v>337</v>
      </c>
      <c r="C136" s="66" t="s">
        <v>338</v>
      </c>
      <c r="D136" s="66" t="s">
        <v>395</v>
      </c>
      <c r="E136" s="66" t="s">
        <v>405</v>
      </c>
      <c r="F136" s="75">
        <v>44666</v>
      </c>
      <c r="G136" s="87" t="s">
        <v>396</v>
      </c>
    </row>
    <row r="137" spans="1:7">
      <c r="A137" s="98" t="s">
        <v>336</v>
      </c>
      <c r="B137" s="66" t="s">
        <v>337</v>
      </c>
      <c r="C137" s="66" t="s">
        <v>338</v>
      </c>
      <c r="D137" s="66" t="s">
        <v>395</v>
      </c>
      <c r="E137" s="66" t="s">
        <v>405</v>
      </c>
      <c r="F137" s="75">
        <v>44715</v>
      </c>
      <c r="G137" s="87" t="s">
        <v>407</v>
      </c>
    </row>
    <row r="138" spans="1:7">
      <c r="A138" s="98" t="s">
        <v>370</v>
      </c>
      <c r="B138" s="66" t="s">
        <v>371</v>
      </c>
      <c r="C138" s="66" t="s">
        <v>372</v>
      </c>
      <c r="D138" s="66" t="s">
        <v>517</v>
      </c>
      <c r="E138" s="66" t="s">
        <v>10</v>
      </c>
      <c r="F138" s="75">
        <v>44796</v>
      </c>
      <c r="G138" s="87" t="s">
        <v>522</v>
      </c>
    </row>
    <row r="139" spans="1:7">
      <c r="A139" s="98" t="s">
        <v>291</v>
      </c>
      <c r="B139" s="66" t="s">
        <v>292</v>
      </c>
      <c r="C139" s="66" t="s">
        <v>293</v>
      </c>
      <c r="D139" s="66" t="s">
        <v>409</v>
      </c>
      <c r="E139" s="66" t="s">
        <v>405</v>
      </c>
      <c r="F139" s="75">
        <v>44683</v>
      </c>
      <c r="G139" s="87" t="s">
        <v>418</v>
      </c>
    </row>
    <row r="140" spans="1:7">
      <c r="A140" s="98" t="s">
        <v>291</v>
      </c>
      <c r="B140" s="66" t="s">
        <v>292</v>
      </c>
      <c r="C140" s="66" t="s">
        <v>293</v>
      </c>
      <c r="D140" s="66" t="s">
        <v>412</v>
      </c>
      <c r="E140" s="66" t="s">
        <v>405</v>
      </c>
      <c r="F140" s="75">
        <v>45166</v>
      </c>
      <c r="G140" s="87" t="s">
        <v>415</v>
      </c>
    </row>
    <row r="141" spans="1:7">
      <c r="A141" s="98" t="s">
        <v>291</v>
      </c>
      <c r="B141" s="66" t="s">
        <v>292</v>
      </c>
      <c r="C141" s="66" t="s">
        <v>293</v>
      </c>
      <c r="D141" s="66" t="s">
        <v>412</v>
      </c>
      <c r="E141" s="66" t="s">
        <v>405</v>
      </c>
      <c r="F141" s="75">
        <v>45166</v>
      </c>
      <c r="G141" s="87" t="s">
        <v>414</v>
      </c>
    </row>
    <row r="142" spans="1:7">
      <c r="A142" s="98" t="s">
        <v>523</v>
      </c>
      <c r="B142" s="66" t="s">
        <v>524</v>
      </c>
      <c r="C142" s="66" t="s">
        <v>525</v>
      </c>
      <c r="D142" s="66" t="s">
        <v>395</v>
      </c>
      <c r="E142" s="66" t="s">
        <v>10</v>
      </c>
      <c r="F142" s="75">
        <v>44715</v>
      </c>
      <c r="G142" s="87" t="s">
        <v>407</v>
      </c>
    </row>
    <row r="143" spans="1:7">
      <c r="A143" s="98" t="s">
        <v>523</v>
      </c>
      <c r="B143" s="66" t="s">
        <v>524</v>
      </c>
      <c r="C143" s="66" t="s">
        <v>525</v>
      </c>
      <c r="D143" s="66" t="s">
        <v>526</v>
      </c>
      <c r="E143" s="66" t="s">
        <v>10</v>
      </c>
      <c r="F143" s="75">
        <v>44769</v>
      </c>
      <c r="G143" s="87" t="s">
        <v>425</v>
      </c>
    </row>
    <row r="144" spans="1:7">
      <c r="A144" s="98" t="s">
        <v>374</v>
      </c>
      <c r="B144" s="66" t="s">
        <v>375</v>
      </c>
      <c r="C144" s="66" t="s">
        <v>376</v>
      </c>
      <c r="D144" s="66" t="s">
        <v>527</v>
      </c>
      <c r="E144" s="66" t="s">
        <v>10</v>
      </c>
      <c r="F144" s="75">
        <v>44720</v>
      </c>
      <c r="G144" s="87" t="s">
        <v>432</v>
      </c>
    </row>
    <row r="145" spans="1:7">
      <c r="A145" s="98" t="s">
        <v>374</v>
      </c>
      <c r="B145" s="66" t="s">
        <v>375</v>
      </c>
      <c r="C145" s="66" t="s">
        <v>376</v>
      </c>
      <c r="D145" s="66" t="s">
        <v>528</v>
      </c>
      <c r="E145" s="66" t="s">
        <v>10</v>
      </c>
      <c r="F145" s="75">
        <v>45107</v>
      </c>
      <c r="G145" s="87" t="s">
        <v>451</v>
      </c>
    </row>
    <row r="146" spans="1:7" ht="15" customHeight="1">
      <c r="A146" s="98" t="s">
        <v>374</v>
      </c>
      <c r="B146" s="66" t="s">
        <v>375</v>
      </c>
      <c r="C146" s="66" t="s">
        <v>529</v>
      </c>
      <c r="D146" s="66" t="s">
        <v>528</v>
      </c>
      <c r="E146" s="66" t="s">
        <v>10</v>
      </c>
      <c r="F146" s="75">
        <v>45028</v>
      </c>
      <c r="G146" s="87" t="s">
        <v>438</v>
      </c>
    </row>
    <row r="147" spans="1:7" ht="15" customHeight="1">
      <c r="A147" s="98" t="s">
        <v>381</v>
      </c>
      <c r="B147" s="66" t="s">
        <v>382</v>
      </c>
      <c r="C147" s="66" t="s">
        <v>530</v>
      </c>
      <c r="D147" s="66" t="s">
        <v>531</v>
      </c>
      <c r="E147" s="66" t="s">
        <v>10</v>
      </c>
      <c r="F147" s="75">
        <v>45107</v>
      </c>
      <c r="G147" s="87" t="s">
        <v>451</v>
      </c>
    </row>
    <row r="148" spans="1:7" ht="15" customHeight="1">
      <c r="A148" s="98" t="s">
        <v>381</v>
      </c>
      <c r="B148" s="66" t="s">
        <v>382</v>
      </c>
      <c r="C148" s="66" t="s">
        <v>383</v>
      </c>
      <c r="D148" s="66" t="s">
        <v>532</v>
      </c>
      <c r="E148" s="66" t="s">
        <v>10</v>
      </c>
      <c r="F148" s="75">
        <v>44720</v>
      </c>
      <c r="G148" s="87" t="s">
        <v>432</v>
      </c>
    </row>
    <row r="149" spans="1:7" ht="15" customHeight="1">
      <c r="A149" s="98" t="s">
        <v>381</v>
      </c>
      <c r="B149" s="66" t="s">
        <v>382</v>
      </c>
      <c r="C149" s="66" t="s">
        <v>383</v>
      </c>
      <c r="D149" s="66" t="s">
        <v>531</v>
      </c>
      <c r="E149" s="66" t="s">
        <v>10</v>
      </c>
      <c r="F149" s="75">
        <v>45028</v>
      </c>
      <c r="G149" s="87" t="s">
        <v>438</v>
      </c>
    </row>
    <row r="150" spans="1:7" ht="15" customHeight="1">
      <c r="A150" s="98" t="s">
        <v>295</v>
      </c>
      <c r="B150" s="66" t="s">
        <v>296</v>
      </c>
      <c r="C150" s="66" t="s">
        <v>297</v>
      </c>
      <c r="D150" s="66" t="s">
        <v>533</v>
      </c>
      <c r="E150" s="66" t="s">
        <v>10</v>
      </c>
      <c r="F150" s="75">
        <v>45155</v>
      </c>
      <c r="G150" s="87" t="s">
        <v>534</v>
      </c>
    </row>
    <row r="151" spans="1:7" ht="15" customHeight="1">
      <c r="A151" s="98" t="s">
        <v>295</v>
      </c>
      <c r="B151" s="66" t="s">
        <v>296</v>
      </c>
      <c r="C151" s="66" t="s">
        <v>297</v>
      </c>
      <c r="D151" s="66" t="s">
        <v>535</v>
      </c>
      <c r="E151" s="66" t="s">
        <v>10</v>
      </c>
      <c r="F151" s="75">
        <v>45279</v>
      </c>
      <c r="G151" s="87" t="s">
        <v>479</v>
      </c>
    </row>
    <row r="152" spans="1:7" ht="15" customHeight="1">
      <c r="A152" s="98" t="s">
        <v>295</v>
      </c>
      <c r="B152" s="66" t="s">
        <v>296</v>
      </c>
      <c r="C152" s="66" t="s">
        <v>297</v>
      </c>
      <c r="D152" s="66" t="s">
        <v>533</v>
      </c>
      <c r="E152" s="66" t="s">
        <v>10</v>
      </c>
      <c r="F152" s="75">
        <v>45296</v>
      </c>
      <c r="G152" s="87" t="s">
        <v>479</v>
      </c>
    </row>
    <row r="153" spans="1:7" ht="15" customHeight="1">
      <c r="A153" s="98" t="s">
        <v>358</v>
      </c>
      <c r="B153" s="66" t="s">
        <v>359</v>
      </c>
      <c r="C153" s="66" t="s">
        <v>360</v>
      </c>
      <c r="D153" s="66" t="s">
        <v>536</v>
      </c>
      <c r="E153" s="66" t="s">
        <v>405</v>
      </c>
      <c r="F153" s="75">
        <v>44666</v>
      </c>
      <c r="G153" s="87" t="s">
        <v>396</v>
      </c>
    </row>
    <row r="154" spans="1:7" ht="15" customHeight="1">
      <c r="A154" s="98" t="s">
        <v>358</v>
      </c>
      <c r="B154" s="66" t="s">
        <v>359</v>
      </c>
      <c r="C154" s="66" t="s">
        <v>537</v>
      </c>
      <c r="D154" s="66" t="s">
        <v>538</v>
      </c>
      <c r="E154" s="66" t="s">
        <v>405</v>
      </c>
      <c r="F154" s="75">
        <v>45243</v>
      </c>
      <c r="G154" s="87" t="s">
        <v>398</v>
      </c>
    </row>
    <row r="155" spans="1:7" ht="15" customHeight="1">
      <c r="A155" s="98" t="s">
        <v>358</v>
      </c>
      <c r="B155" s="66" t="s">
        <v>359</v>
      </c>
      <c r="C155" s="66" t="s">
        <v>537</v>
      </c>
      <c r="D155" s="66" t="s">
        <v>539</v>
      </c>
      <c r="E155" s="94" t="s">
        <v>11</v>
      </c>
      <c r="F155" s="75">
        <v>45343</v>
      </c>
      <c r="G155" s="87" t="s">
        <v>540</v>
      </c>
    </row>
    <row r="156" spans="1:7" ht="15" customHeight="1">
      <c r="A156" s="3"/>
      <c r="B156" s="3"/>
      <c r="C156" s="3"/>
      <c r="D156" s="3"/>
      <c r="E156" s="3"/>
      <c r="F156" s="3"/>
      <c r="G156" s="3"/>
    </row>
    <row r="157" spans="1:7" ht="15" customHeight="1">
      <c r="A157" s="3"/>
      <c r="B157" s="3"/>
      <c r="C157" s="3"/>
      <c r="D157" s="3"/>
      <c r="E157" s="3"/>
      <c r="F157" s="3"/>
      <c r="G157" s="3"/>
    </row>
    <row r="158" spans="1:7" ht="15" customHeight="1">
      <c r="A158" s="3"/>
      <c r="B158" s="3"/>
      <c r="C158" s="3"/>
      <c r="D158" s="3"/>
      <c r="E158" s="3"/>
      <c r="F158" s="3"/>
      <c r="G158" s="3"/>
    </row>
    <row r="159" spans="1:7" ht="15" customHeight="1">
      <c r="A159" s="3"/>
      <c r="B159" s="3"/>
      <c r="C159" s="3"/>
      <c r="D159" s="3"/>
      <c r="E159" s="3"/>
      <c r="F159" s="3"/>
      <c r="G159" s="3"/>
    </row>
    <row r="160" spans="1:7" ht="15" customHeight="1">
      <c r="A160" s="3"/>
      <c r="B160" s="3"/>
      <c r="C160" s="3"/>
      <c r="D160" s="3"/>
      <c r="E160" s="3"/>
      <c r="F160" s="3"/>
      <c r="G160" s="3"/>
    </row>
    <row r="161" spans="1:7" ht="15" customHeight="1">
      <c r="A161" s="3"/>
      <c r="B161" s="3"/>
      <c r="C161" s="3"/>
      <c r="D161" s="3"/>
      <c r="E161" s="3"/>
      <c r="F161" s="3"/>
      <c r="G161" s="3"/>
    </row>
    <row r="162" spans="1:7" ht="15" customHeight="1">
      <c r="A162" s="3"/>
      <c r="B162" s="3"/>
      <c r="C162" s="3"/>
      <c r="D162" s="3"/>
      <c r="E162" s="3"/>
      <c r="F162" s="3"/>
      <c r="G162" s="3"/>
    </row>
    <row r="163" spans="1:7" ht="15" customHeight="1">
      <c r="A163" s="4"/>
      <c r="B163" s="3"/>
      <c r="C163" s="3"/>
      <c r="D163" s="3"/>
      <c r="E163" s="3"/>
      <c r="F163" s="3"/>
      <c r="G163" s="3"/>
    </row>
    <row r="164" spans="1:7" ht="15" customHeight="1">
      <c r="A164" s="4"/>
      <c r="B164" s="3"/>
      <c r="C164" s="3"/>
      <c r="D164" s="3"/>
      <c r="E164" s="3"/>
      <c r="F164" s="3"/>
      <c r="G164" s="3"/>
    </row>
    <row r="165" spans="1:7" ht="15" customHeight="1">
      <c r="A165" s="4"/>
      <c r="B165" s="3"/>
      <c r="C165" s="3"/>
      <c r="D165" s="3"/>
      <c r="E165" s="3"/>
      <c r="F165" s="3"/>
      <c r="G165" s="3"/>
    </row>
    <row r="166" spans="1:7" ht="15" customHeight="1">
      <c r="A166" s="4"/>
      <c r="B166" s="3"/>
      <c r="C166" s="3"/>
      <c r="D166" s="3"/>
      <c r="E166" s="3"/>
      <c r="F166" s="3"/>
      <c r="G166" s="3"/>
    </row>
    <row r="167" spans="1:7" ht="15" customHeight="1">
      <c r="A167" s="4"/>
      <c r="B167" s="3"/>
      <c r="C167" s="3"/>
      <c r="D167" s="3"/>
      <c r="E167" s="3"/>
      <c r="F167" s="3"/>
      <c r="G167" s="3"/>
    </row>
    <row r="168" spans="1:7" ht="15" customHeight="1">
      <c r="A168" s="4"/>
      <c r="B168" s="3"/>
      <c r="C168" s="3"/>
      <c r="D168" s="3"/>
      <c r="E168" s="3"/>
      <c r="F168" s="3"/>
      <c r="G168" s="3"/>
    </row>
    <row r="169" spans="1:7" ht="15" customHeight="1">
      <c r="A169" s="4"/>
      <c r="B169" s="3"/>
      <c r="C169" s="3"/>
      <c r="D169" s="3"/>
      <c r="E169" s="3"/>
      <c r="F169" s="3"/>
      <c r="G169" s="3"/>
    </row>
    <row r="170" spans="1:7" ht="15" customHeight="1">
      <c r="A170" s="4"/>
      <c r="B170" s="3"/>
      <c r="C170" s="3"/>
      <c r="D170" s="3"/>
      <c r="E170" s="3"/>
      <c r="F170" s="3"/>
      <c r="G170" s="3"/>
    </row>
    <row r="171" spans="1:7" ht="15" customHeight="1">
      <c r="A171" s="4"/>
      <c r="B171" s="3"/>
      <c r="C171" s="3"/>
      <c r="D171" s="3"/>
      <c r="E171" s="3"/>
      <c r="F171" s="3"/>
      <c r="G171" s="3"/>
    </row>
    <row r="172" spans="1:7" ht="15" customHeight="1">
      <c r="A172" s="4"/>
      <c r="B172" s="3"/>
      <c r="C172" s="3"/>
      <c r="D172" s="3"/>
      <c r="E172" s="3"/>
      <c r="F172" s="3"/>
      <c r="G172" s="3"/>
    </row>
    <row r="173" spans="1:7" ht="15" customHeight="1">
      <c r="A173" s="4"/>
      <c r="B173" s="3"/>
      <c r="C173" s="3"/>
      <c r="D173" s="3"/>
      <c r="E173" s="3"/>
      <c r="F173" s="3"/>
      <c r="G173" s="3"/>
    </row>
    <row r="174" spans="1:7" ht="15" customHeight="1">
      <c r="A174" s="4"/>
      <c r="B174" s="3"/>
      <c r="C174" s="3"/>
      <c r="D174" s="3"/>
      <c r="E174" s="3"/>
      <c r="F174" s="3"/>
      <c r="G174" s="3"/>
    </row>
    <row r="175" spans="1:7" ht="15" customHeight="1">
      <c r="A175" s="4"/>
      <c r="B175" s="3"/>
      <c r="C175" s="3"/>
      <c r="D175" s="3"/>
      <c r="E175" s="3"/>
      <c r="F175" s="3"/>
      <c r="G175" s="3"/>
    </row>
    <row r="176" spans="1:7" ht="15" customHeight="1">
      <c r="A176" s="4"/>
      <c r="B176" s="3"/>
      <c r="C176" s="3"/>
      <c r="D176" s="3"/>
      <c r="E176" s="3"/>
      <c r="F176" s="3"/>
      <c r="G176" s="3"/>
    </row>
    <row r="177" spans="1:7" ht="15" customHeight="1">
      <c r="A177" s="4"/>
      <c r="B177" s="3"/>
      <c r="C177" s="3"/>
      <c r="D177" s="3"/>
      <c r="E177" s="3"/>
      <c r="F177" s="3"/>
      <c r="G177" s="3"/>
    </row>
    <row r="178" spans="1:7" ht="15" customHeight="1">
      <c r="A178" s="4"/>
      <c r="B178" s="3"/>
      <c r="C178" s="3"/>
      <c r="D178" s="3"/>
      <c r="E178" s="3"/>
      <c r="F178" s="3"/>
      <c r="G178" s="3"/>
    </row>
    <row r="179" spans="1:7" ht="15" customHeight="1">
      <c r="A179" s="4"/>
      <c r="B179" s="3"/>
      <c r="C179" s="3"/>
      <c r="D179" s="3"/>
      <c r="E179" s="3"/>
      <c r="F179" s="3"/>
      <c r="G179" s="3"/>
    </row>
    <row r="180" spans="1:7" ht="15" customHeight="1">
      <c r="A180" s="4"/>
      <c r="B180" s="3"/>
      <c r="C180" s="3"/>
      <c r="D180" s="3"/>
      <c r="E180" s="3"/>
      <c r="F180" s="3"/>
      <c r="G180" s="3"/>
    </row>
    <row r="181" spans="1:7" ht="15" customHeight="1">
      <c r="A181" s="4"/>
      <c r="B181" s="3"/>
      <c r="C181" s="3"/>
      <c r="D181" s="3"/>
      <c r="E181" s="3"/>
      <c r="F181" s="3"/>
      <c r="G181" s="3"/>
    </row>
    <row r="182" spans="1:7" ht="15" customHeight="1">
      <c r="A182" s="4"/>
      <c r="B182" s="3"/>
      <c r="C182" s="3"/>
      <c r="D182" s="3"/>
      <c r="E182" s="3"/>
      <c r="F182" s="3"/>
      <c r="G182" s="3"/>
    </row>
    <row r="183" spans="1:7" ht="15" customHeight="1">
      <c r="A183" s="4"/>
      <c r="B183" s="3"/>
      <c r="C183" s="3"/>
      <c r="D183" s="3"/>
      <c r="E183" s="3"/>
      <c r="F183" s="3"/>
      <c r="G183" s="3"/>
    </row>
    <row r="184" spans="1:7" ht="15" customHeight="1">
      <c r="A184" s="4"/>
      <c r="B184" s="3"/>
      <c r="C184" s="3"/>
      <c r="D184" s="3"/>
      <c r="E184" s="3"/>
      <c r="F184" s="3"/>
      <c r="G184" s="3"/>
    </row>
    <row r="185" spans="1:7" ht="15" customHeight="1">
      <c r="A185" s="4"/>
      <c r="B185" s="3"/>
      <c r="C185" s="3"/>
      <c r="D185" s="3"/>
      <c r="E185" s="3"/>
      <c r="F185" s="3"/>
      <c r="G185" s="3"/>
    </row>
    <row r="186" spans="1:7" ht="15" customHeight="1">
      <c r="A186" s="4"/>
      <c r="B186" s="3"/>
      <c r="C186" s="3"/>
      <c r="D186" s="3"/>
      <c r="E186" s="3"/>
      <c r="F186" s="3"/>
      <c r="G186" s="3"/>
    </row>
    <row r="187" spans="1:7" ht="15" customHeight="1">
      <c r="A187" s="4"/>
      <c r="B187" s="3"/>
      <c r="C187" s="3"/>
      <c r="D187" s="3"/>
      <c r="E187" s="3"/>
      <c r="F187" s="3"/>
      <c r="G187" s="3"/>
    </row>
    <row r="188" spans="1:7" ht="15" customHeight="1">
      <c r="A188" s="4"/>
      <c r="B188" s="3"/>
      <c r="C188" s="3"/>
      <c r="D188" s="3"/>
      <c r="E188" s="3"/>
      <c r="F188" s="3"/>
      <c r="G188" s="3"/>
    </row>
    <row r="189" spans="1:7" ht="15" customHeight="1">
      <c r="A189" s="4"/>
      <c r="B189" s="3"/>
      <c r="C189" s="3"/>
      <c r="D189" s="3"/>
      <c r="E189" s="3"/>
      <c r="F189" s="3"/>
      <c r="G189" s="3"/>
    </row>
    <row r="190" spans="1:7" ht="15" customHeight="1">
      <c r="A190" s="4"/>
      <c r="B190" s="3"/>
      <c r="C190" s="3"/>
      <c r="D190" s="3"/>
      <c r="E190" s="3"/>
      <c r="F190" s="3"/>
      <c r="G190" s="3"/>
    </row>
    <row r="191" spans="1:7" ht="15" customHeight="1">
      <c r="A191" s="4"/>
      <c r="B191" s="3"/>
      <c r="C191" s="3"/>
      <c r="D191" s="3"/>
      <c r="E191" s="3"/>
      <c r="F191" s="3"/>
      <c r="G191" s="3"/>
    </row>
    <row r="192" spans="1:7" ht="15" customHeight="1">
      <c r="A192" s="4"/>
      <c r="B192" s="3"/>
      <c r="C192" s="3"/>
      <c r="D192" s="3"/>
      <c r="E192" s="3"/>
      <c r="F192" s="3"/>
      <c r="G192" s="3"/>
    </row>
    <row r="193" spans="1:7" ht="15" customHeight="1">
      <c r="A193" s="4"/>
      <c r="B193" s="3"/>
      <c r="C193" s="3"/>
      <c r="D193" s="3"/>
      <c r="E193" s="3"/>
      <c r="F193" s="3"/>
      <c r="G193" s="3"/>
    </row>
    <row r="194" spans="1:7" ht="15" customHeight="1">
      <c r="A194" s="4"/>
      <c r="B194" s="3"/>
      <c r="C194" s="3"/>
      <c r="D194" s="3"/>
      <c r="E194" s="3"/>
      <c r="F194" s="3"/>
      <c r="G194" s="3"/>
    </row>
    <row r="195" spans="1:7" ht="15" customHeight="1">
      <c r="A195" s="4"/>
      <c r="B195" s="3"/>
      <c r="C195" s="3"/>
      <c r="D195" s="3"/>
      <c r="E195" s="3"/>
      <c r="F195" s="3"/>
      <c r="G195" s="3"/>
    </row>
    <row r="196" spans="1:7" ht="15" customHeight="1">
      <c r="A196" s="4"/>
      <c r="B196" s="3"/>
      <c r="C196" s="3"/>
      <c r="D196" s="3"/>
      <c r="E196" s="3"/>
      <c r="F196" s="3"/>
      <c r="G196" s="3"/>
    </row>
    <row r="197" spans="1:7" ht="15" customHeight="1">
      <c r="A197" s="4"/>
      <c r="B197" s="3"/>
      <c r="C197" s="3"/>
      <c r="D197" s="3"/>
      <c r="E197" s="3"/>
      <c r="F197" s="3"/>
      <c r="G197" s="3"/>
    </row>
    <row r="198" spans="1:7" ht="15" customHeight="1">
      <c r="A198" s="4"/>
      <c r="B198" s="3"/>
      <c r="C198" s="3"/>
      <c r="D198" s="3"/>
      <c r="E198" s="3"/>
      <c r="F198" s="3"/>
      <c r="G198" s="3"/>
    </row>
    <row r="199" spans="1:7" ht="15" customHeight="1">
      <c r="A199" s="4"/>
      <c r="B199" s="3"/>
      <c r="C199" s="3"/>
      <c r="D199" s="3"/>
      <c r="E199" s="3"/>
      <c r="F199" s="3"/>
      <c r="G199" s="3"/>
    </row>
    <row r="200" spans="1:7" ht="15" customHeight="1">
      <c r="A200" s="4"/>
      <c r="B200" s="3"/>
      <c r="C200" s="3"/>
      <c r="D200" s="3"/>
      <c r="E200" s="3"/>
      <c r="F200" s="3"/>
      <c r="G200" s="3"/>
    </row>
    <row r="201" spans="1:7" ht="15" customHeight="1">
      <c r="A201" s="4"/>
      <c r="B201" s="3"/>
      <c r="C201" s="3"/>
      <c r="D201" s="3"/>
      <c r="E201" s="3"/>
      <c r="F201" s="3"/>
      <c r="G201" s="3"/>
    </row>
    <row r="202" spans="1:7" ht="15" customHeight="1">
      <c r="A202" s="4"/>
      <c r="B202" s="3"/>
      <c r="C202" s="3"/>
      <c r="D202" s="3"/>
      <c r="E202" s="3"/>
      <c r="F202" s="3"/>
      <c r="G202" s="3"/>
    </row>
    <row r="203" spans="1:7" ht="15" customHeight="1">
      <c r="A203" s="4"/>
      <c r="B203" s="3"/>
      <c r="C203" s="3"/>
      <c r="D203" s="3"/>
      <c r="E203" s="3"/>
      <c r="F203" s="3"/>
      <c r="G203" s="3"/>
    </row>
    <row r="204" spans="1:7" ht="15" customHeight="1">
      <c r="A204" s="4"/>
      <c r="B204" s="3"/>
      <c r="C204" s="3"/>
      <c r="D204" s="3"/>
      <c r="E204" s="3"/>
      <c r="F204" s="3"/>
      <c r="G204" s="3"/>
    </row>
    <row r="205" spans="1:7" ht="15" customHeight="1">
      <c r="A205" s="4"/>
      <c r="B205" s="3"/>
      <c r="C205" s="3"/>
      <c r="D205" s="3"/>
      <c r="E205" s="3"/>
      <c r="F205" s="3"/>
      <c r="G205" s="3"/>
    </row>
    <row r="206" spans="1:7" ht="15" customHeight="1">
      <c r="A206" s="4"/>
      <c r="B206" s="3"/>
      <c r="C206" s="3"/>
      <c r="D206" s="3"/>
      <c r="E206" s="3"/>
      <c r="F206" s="3"/>
      <c r="G206" s="3"/>
    </row>
    <row r="207" spans="1:7" ht="15" customHeight="1">
      <c r="A207" s="4"/>
      <c r="B207" s="3"/>
      <c r="C207" s="3"/>
      <c r="D207" s="3"/>
      <c r="E207" s="3"/>
      <c r="F207" s="3"/>
      <c r="G207" s="3"/>
    </row>
    <row r="208" spans="1:7" ht="15" customHeight="1">
      <c r="A208" s="4"/>
      <c r="B208" s="3"/>
      <c r="C208" s="3"/>
      <c r="D208" s="3"/>
      <c r="E208" s="3"/>
      <c r="F208" s="3"/>
      <c r="G208" s="3"/>
    </row>
    <row r="209" spans="1:7" ht="15" customHeight="1">
      <c r="A209" s="4"/>
      <c r="B209" s="3"/>
      <c r="C209" s="3"/>
      <c r="D209" s="3"/>
      <c r="E209" s="3"/>
      <c r="F209" s="3"/>
      <c r="G209" s="3"/>
    </row>
    <row r="210" spans="1:7" ht="15" customHeight="1">
      <c r="A210" s="4"/>
      <c r="B210" s="3"/>
      <c r="C210" s="3"/>
      <c r="D210" s="3"/>
      <c r="E210" s="3"/>
      <c r="F210" s="3"/>
      <c r="G210" s="3"/>
    </row>
    <row r="211" spans="1:7" ht="15" customHeight="1">
      <c r="A211" s="4"/>
      <c r="B211" s="3"/>
      <c r="C211" s="3"/>
      <c r="D211" s="3"/>
      <c r="E211" s="3"/>
      <c r="F211" s="3"/>
      <c r="G211" s="3"/>
    </row>
    <row r="212" spans="1:7" ht="15" customHeight="1">
      <c r="A212" s="4"/>
      <c r="B212" s="3"/>
      <c r="C212" s="3"/>
      <c r="D212" s="3"/>
      <c r="E212" s="3"/>
      <c r="F212" s="3"/>
      <c r="G212" s="3"/>
    </row>
    <row r="213" spans="1:7" ht="15" customHeight="1">
      <c r="A213" s="4"/>
      <c r="B213" s="3"/>
      <c r="C213" s="3"/>
      <c r="D213" s="3"/>
      <c r="E213" s="3"/>
      <c r="F213" s="3"/>
      <c r="G213" s="3"/>
    </row>
    <row r="214" spans="1:7" ht="15" customHeight="1">
      <c r="A214" s="4"/>
      <c r="B214" s="3"/>
      <c r="C214" s="3"/>
      <c r="D214" s="3"/>
      <c r="E214" s="3"/>
      <c r="F214" s="3"/>
      <c r="G214" s="3"/>
    </row>
    <row r="215" spans="1:7" ht="15" customHeight="1">
      <c r="A215" s="4"/>
      <c r="B215" s="3"/>
      <c r="C215" s="3"/>
      <c r="D215" s="3"/>
      <c r="E215" s="3"/>
      <c r="F215" s="3"/>
      <c r="G215" s="3"/>
    </row>
    <row r="216" spans="1:7" ht="15" customHeight="1">
      <c r="A216" s="4"/>
      <c r="B216" s="3"/>
      <c r="C216" s="3"/>
      <c r="D216" s="3"/>
      <c r="E216" s="3"/>
      <c r="F216" s="3"/>
      <c r="G216" s="3"/>
    </row>
    <row r="217" spans="1:7" ht="15" customHeight="1">
      <c r="A217" s="4"/>
      <c r="B217" s="3"/>
      <c r="C217" s="3"/>
      <c r="D217" s="3"/>
      <c r="E217" s="3"/>
      <c r="F217" s="3"/>
      <c r="G217" s="3"/>
    </row>
    <row r="218" spans="1:7" ht="15" customHeight="1">
      <c r="A218" s="4"/>
      <c r="B218" s="3"/>
      <c r="C218" s="3"/>
      <c r="D218" s="3"/>
      <c r="E218" s="3"/>
      <c r="F218" s="3"/>
      <c r="G218" s="3"/>
    </row>
    <row r="219" spans="1:7" ht="15" customHeight="1">
      <c r="A219" s="4"/>
      <c r="B219" s="3"/>
      <c r="C219" s="3"/>
      <c r="D219" s="3"/>
      <c r="E219" s="3"/>
      <c r="F219" s="3"/>
      <c r="G219" s="3"/>
    </row>
    <row r="220" spans="1:7" ht="15" customHeight="1">
      <c r="A220" s="4"/>
      <c r="B220" s="3"/>
      <c r="C220" s="3"/>
      <c r="D220" s="3"/>
      <c r="E220" s="3"/>
      <c r="F220" s="3"/>
      <c r="G220" s="3"/>
    </row>
    <row r="221" spans="1:7" ht="15" customHeight="1">
      <c r="A221" s="4"/>
      <c r="B221" s="3"/>
      <c r="C221" s="3"/>
      <c r="D221" s="3"/>
      <c r="E221" s="3"/>
      <c r="F221" s="3"/>
      <c r="G221" s="3"/>
    </row>
    <row r="222" spans="1:7" ht="15" customHeight="1">
      <c r="A222" s="4"/>
      <c r="B222" s="3"/>
      <c r="C222" s="3"/>
      <c r="D222" s="3"/>
      <c r="E222" s="3"/>
      <c r="F222" s="3"/>
      <c r="G222" s="3"/>
    </row>
    <row r="223" spans="1:7" ht="15" customHeight="1">
      <c r="A223" s="4"/>
      <c r="B223" s="3"/>
      <c r="C223" s="3"/>
      <c r="D223" s="3"/>
      <c r="E223" s="3"/>
      <c r="F223" s="3"/>
      <c r="G223" s="3"/>
    </row>
    <row r="224" spans="1:7" ht="15" customHeight="1">
      <c r="A224" s="4"/>
      <c r="B224" s="3"/>
      <c r="C224" s="3"/>
      <c r="D224" s="3"/>
      <c r="E224" s="3"/>
      <c r="F224" s="3"/>
      <c r="G224" s="3"/>
    </row>
    <row r="225" spans="1:7" ht="15" customHeight="1">
      <c r="A225" s="4"/>
      <c r="B225" s="3"/>
      <c r="C225" s="3"/>
      <c r="D225" s="3"/>
      <c r="E225" s="3"/>
      <c r="F225" s="3"/>
      <c r="G225" s="3"/>
    </row>
    <row r="226" spans="1:7" ht="15" customHeight="1">
      <c r="A226" s="4"/>
      <c r="B226" s="3"/>
      <c r="C226" s="3"/>
      <c r="D226" s="3"/>
      <c r="E226" s="3"/>
      <c r="F226" s="3"/>
      <c r="G226" s="3"/>
    </row>
    <row r="227" spans="1:7" ht="15" customHeight="1">
      <c r="A227" s="4"/>
      <c r="B227" s="3"/>
      <c r="C227" s="3"/>
      <c r="D227" s="3"/>
      <c r="E227" s="3"/>
      <c r="F227" s="3"/>
      <c r="G227" s="3"/>
    </row>
    <row r="228" spans="1:7" ht="15" customHeight="1">
      <c r="A228" s="4"/>
      <c r="B228" s="3"/>
      <c r="C228" s="3"/>
      <c r="D228" s="3"/>
      <c r="E228" s="3"/>
      <c r="F228" s="3"/>
      <c r="G228" s="3"/>
    </row>
    <row r="229" spans="1:7" ht="15" customHeight="1">
      <c r="A229" s="4"/>
      <c r="B229" s="3"/>
      <c r="C229" s="3"/>
      <c r="D229" s="3"/>
      <c r="E229" s="3"/>
      <c r="F229" s="3"/>
      <c r="G229" s="3"/>
    </row>
    <row r="230" spans="1:7" ht="15" customHeight="1">
      <c r="A230" s="4"/>
      <c r="B230" s="3"/>
      <c r="C230" s="3"/>
      <c r="D230" s="3"/>
      <c r="E230" s="3"/>
      <c r="F230" s="3"/>
      <c r="G230" s="3"/>
    </row>
  </sheetData>
  <sheetProtection algorithmName="SHA-512" hashValue="q3iiKqb9pHzqQsxeYQGcP6CU4jjXq6bQnm83rVH9CyjF3q+41b4y8rsRjq+YvmQGXPR7jcP65DvqEk93tV9npA==" saltValue="Ouh4W1rncFgmbiIWt2k4uw==" spinCount="100000" sheet="1" objects="1" scenarios="1" sort="0" autoFilter="0" pivotTables="0"/>
  <autoFilter ref="A3:G162" xr:uid="{00000000-0001-0000-0000-000000000000}">
    <sortState xmlns:xlrd2="http://schemas.microsoft.com/office/spreadsheetml/2017/richdata2" ref="A4:G162">
      <sortCondition ref="C3:C162"/>
    </sortState>
  </autoFilter>
  <sortState xmlns:xlrd2="http://schemas.microsoft.com/office/spreadsheetml/2017/richdata2" ref="A4:G148">
    <sortCondition ref="C4:C148"/>
    <sortCondition ref="F4:F148"/>
  </sortState>
  <mergeCells count="1">
    <mergeCell ref="C1:G1"/>
  </mergeCells>
  <hyperlinks>
    <hyperlink ref="G128" r:id="rId1" xr:uid="{B94BC568-6815-45C8-95DC-2D07FDA3DE2D}"/>
    <hyperlink ref="G23" r:id="rId2" xr:uid="{7263D9DE-B72A-449C-B680-D39CE832FFDC}"/>
    <hyperlink ref="G21" r:id="rId3" xr:uid="{CBC1C99A-619F-4D9A-926A-1AEC9F6B4DFD}"/>
    <hyperlink ref="G92" r:id="rId4" xr:uid="{B8E8A5FC-0419-4AD2-81F0-B7C1E42D5629}"/>
    <hyperlink ref="G151" r:id="rId5" xr:uid="{024A5F8A-7EAC-4F7B-8493-7D3A5CAE6CBB}"/>
    <hyperlink ref="G153" r:id="rId6" xr:uid="{1F68E3C4-242F-48B6-BAC4-B99C07D9F663}"/>
    <hyperlink ref="G154" r:id="rId7" xr:uid="{F897C3BC-7804-48EF-9CE2-508391639E8F}"/>
    <hyperlink ref="G135" r:id="rId8" xr:uid="{453CD5E0-3D62-4060-84BF-E4380456B579}"/>
    <hyperlink ref="G137" r:id="rId9" xr:uid="{D7CEEB4F-E95F-4C24-B801-A99D7D6EC7C9}"/>
    <hyperlink ref="G108" r:id="rId10" xr:uid="{AF112C78-CEEA-43BF-AF43-0C189CB99BE1}"/>
    <hyperlink ref="G99" r:id="rId11" xr:uid="{52E071D3-7295-4305-BDB4-534CDC1E9047}"/>
    <hyperlink ref="G95" r:id="rId12" xr:uid="{A560037D-3C69-4FB0-8884-FCCEE838EA86}"/>
    <hyperlink ref="G88" r:id="rId13" xr:uid="{F723633E-0CBA-4436-A2A2-C090B0CB91DD}"/>
    <hyperlink ref="G93" r:id="rId14" xr:uid="{60D27C24-CB34-46BA-A641-A2DB26A0E981}"/>
    <hyperlink ref="G94" r:id="rId15" xr:uid="{66A4C557-5DA6-4E54-A7FC-CC2DFD12D0E9}"/>
    <hyperlink ref="G113" r:id="rId16" xr:uid="{C654F7C3-8317-417A-8834-D7AEDAE2A9E3}"/>
    <hyperlink ref="G112" r:id="rId17" xr:uid="{9902E30D-2240-4D67-BB30-6850E1B04660}"/>
    <hyperlink ref="G103" r:id="rId18" xr:uid="{67D54A7D-6F1C-484D-922B-E98562CA78ED}"/>
    <hyperlink ref="G85" r:id="rId19" xr:uid="{90F0C3F4-C4BE-4597-9BFE-99EEE2DE8250}"/>
    <hyperlink ref="G87" r:id="rId20" xr:uid="{7ACCE7A9-2E8D-4C8B-8406-E6B3CBFA877E}"/>
    <hyperlink ref="G86" r:id="rId21" xr:uid="{ABF667F8-71E8-4D63-93E8-1F8391CFC0BF}"/>
    <hyperlink ref="G78" r:id="rId22" xr:uid="{198EE8AD-06DD-416E-A0CB-0053C6EE7BA6}"/>
    <hyperlink ref="G57" r:id="rId23" xr:uid="{B3F03799-6FE9-4151-8228-E9EA5E2A7FC6}"/>
    <hyperlink ref="G134" r:id="rId24" xr:uid="{DB5EDA2E-E72B-4732-895F-9D1409654BE1}"/>
    <hyperlink ref="G62" r:id="rId25" xr:uid="{7799DE0D-957B-41D2-A8A9-213664720218}"/>
    <hyperlink ref="G75" r:id="rId26" xr:uid="{53F98190-3614-4EF6-BD0A-A15FC9D1F80C}"/>
    <hyperlink ref="G63" r:id="rId27" xr:uid="{815413F5-04BF-451E-A3D6-AF84AD5188A3}"/>
    <hyperlink ref="G56" r:id="rId28" xr:uid="{28605EB7-295E-40CC-891D-781717375542}"/>
    <hyperlink ref="G49" r:id="rId29" xr:uid="{9901A2A2-5D0D-4542-AF64-5DFBC60A8D0F}"/>
    <hyperlink ref="G48" r:id="rId30" xr:uid="{43DDB3CB-79AF-4CCB-9432-C17249332EEB}"/>
    <hyperlink ref="G44" r:id="rId31" xr:uid="{1F40A12E-5F61-49F9-B6E6-79AF2CD8E532}"/>
    <hyperlink ref="G43" r:id="rId32" xr:uid="{849763F9-E677-4DBC-9E97-5C9CC7D67B0C}"/>
    <hyperlink ref="G40" r:id="rId33" xr:uid="{98A407D8-9064-4E10-87E2-BF7E1AA78271}"/>
    <hyperlink ref="G39" r:id="rId34" xr:uid="{BCDCB3AC-6E25-48A1-90BB-620FBDFFAD1D}"/>
    <hyperlink ref="G38" r:id="rId35" xr:uid="{0A16877E-39E7-4696-B817-55D974295332}"/>
    <hyperlink ref="G37" r:id="rId36" xr:uid="{664C4B56-4BFD-45D4-9BA8-7254DF21044D}"/>
    <hyperlink ref="G36" r:id="rId37" xr:uid="{24646DFD-F41A-41FD-8F3A-1A70FC071C3D}"/>
    <hyperlink ref="G25" r:id="rId38" xr:uid="{12E69015-7BD6-4C30-A2D6-4E45656CE501}"/>
    <hyperlink ref="G28" r:id="rId39" xr:uid="{FF98C2E3-696E-43AA-A91E-688C5A0EEA49}"/>
    <hyperlink ref="G27" r:id="rId40" xr:uid="{6019F8B1-59DE-4D04-BDF7-10E3011AF866}"/>
    <hyperlink ref="G26" r:id="rId41" xr:uid="{C7C57188-1F15-4C6E-942A-38DE4601F584}"/>
    <hyperlink ref="G8" r:id="rId42" xr:uid="{DBC6CB3F-2292-44F4-AF2F-F2A7D497C11E}"/>
    <hyperlink ref="G4" r:id="rId43" xr:uid="{1152BAE0-8474-4358-834F-8EC579B351BE}"/>
    <hyperlink ref="G5" r:id="rId44" xr:uid="{4532D787-A48C-41BC-988E-11F6760B9669}"/>
    <hyperlink ref="G136" r:id="rId45" xr:uid="{C51283BF-106C-4DE0-8ACA-782FF0309626}"/>
    <hyperlink ref="G144" r:id="rId46" xr:uid="{67E26827-D068-44CA-BCA5-20A5B76BC9CA}"/>
    <hyperlink ref="G65" r:id="rId47" xr:uid="{47D3AB8B-A8E5-4B84-90DD-6300E1BF561C}"/>
    <hyperlink ref="G9" r:id="rId48" xr:uid="{6B828B44-7538-4E93-905B-66969E5075BD}"/>
    <hyperlink ref="G97" r:id="rId49" xr:uid="{26C1C33F-6379-4CC8-8A84-62220B05F62E}"/>
    <hyperlink ref="G121" r:id="rId50" xr:uid="{DD87B0BC-4442-4480-B4B5-BB02350D37BA}"/>
    <hyperlink ref="G42" r:id="rId51" xr:uid="{C24C2C7A-E5D0-4A1D-8244-4B53992F5C7E}"/>
    <hyperlink ref="G84" r:id="rId52" xr:uid="{BB6850BF-7691-4CCF-9D33-14C79FA20B93}"/>
    <hyperlink ref="G96" r:id="rId53" xr:uid="{E0DF131F-E164-4A8D-B7C1-94425E5A7678}"/>
    <hyperlink ref="G80" r:id="rId54" xr:uid="{CE23FFDB-8241-46F2-92A6-E845C6BB7B69}"/>
    <hyperlink ref="G76" r:id="rId55" xr:uid="{E5EE522E-0994-445D-BF2D-221CD9925EB9}"/>
    <hyperlink ref="G155" r:id="rId56" xr:uid="{EB2F43D4-240C-4638-B974-F26B876C3EF5}"/>
    <hyperlink ref="G6" r:id="rId57" xr:uid="{C69C9980-69AD-4877-ACFB-6616BE895CCD}"/>
    <hyperlink ref="G127" r:id="rId58" xr:uid="{A628D521-C866-419A-B355-379AF4BD5A9C}"/>
    <hyperlink ref="G7" r:id="rId59" xr:uid="{47237BEA-5140-42C6-BAB2-E3DCB19D7671}"/>
    <hyperlink ref="G126" r:id="rId60" xr:uid="{04398EF9-C8F1-4371-A12E-39A188319559}"/>
    <hyperlink ref="G71" r:id="rId61" xr:uid="{C76743F0-1E70-4CCF-B72B-AE45BFC95478}"/>
    <hyperlink ref="G11" r:id="rId62" xr:uid="{A7E8C413-DAF0-4411-970E-C9F7D848C840}"/>
    <hyperlink ref="G110" r:id="rId63" xr:uid="{DDA69A9F-A259-40D0-AE56-0AE5CE615C9F}"/>
    <hyperlink ref="G118:G120" r:id="rId64" display="https://edocs.puc.state.or.us/efdocs/HAH/um1930hah162612.pdf" xr:uid="{FC423877-1C91-4D46-ABF6-6F23C008DDA2}"/>
    <hyperlink ref="G20" r:id="rId65" xr:uid="{647A9484-5662-4248-A785-8D7088F80527}"/>
    <hyperlink ref="G33" r:id="rId66" xr:uid="{A84C30E3-F95D-4402-8BD6-36AF1A9F86BC}"/>
    <hyperlink ref="G32" r:id="rId67" xr:uid="{2FC4107C-BAE5-45A8-A50D-F207CCC2496E}"/>
    <hyperlink ref="G119" r:id="rId68" xr:uid="{4D222433-F664-4FDB-8D68-EFFDEFDC545A}"/>
    <hyperlink ref="G12" r:id="rId69" xr:uid="{184ADF1A-FD38-4A30-8BAA-3B097ACEA351}"/>
    <hyperlink ref="G51" r:id="rId70" xr:uid="{F9B03E0F-FAC6-4C10-9326-0BA1780C0B3D}"/>
    <hyperlink ref="G60" r:id="rId71" xr:uid="{6AA2FD79-4F60-42B1-8EA7-B90A2EF3F7BB}"/>
    <hyperlink ref="G131" r:id="rId72" xr:uid="{99C23CB1-892D-40D5-BA0A-35A19F122B24}"/>
    <hyperlink ref="G130" r:id="rId73" xr:uid="{F34A708F-D392-4169-8C94-7F07E6983FBA}"/>
    <hyperlink ref="G14" r:id="rId74" xr:uid="{E59ADD21-33CD-47D0-A987-F5B02BE68950}"/>
    <hyperlink ref="G122" r:id="rId75" xr:uid="{C1F1D63B-1439-45EF-9A75-6982DF667ECE}"/>
    <hyperlink ref="G54" r:id="rId76" xr:uid="{DC8F590D-52E6-4783-9F82-61FAE04D6765}"/>
    <hyperlink ref="G15" r:id="rId77" xr:uid="{62C28274-5E60-4D0E-B5C9-A837763E09C2}"/>
    <hyperlink ref="G29" r:id="rId78" xr:uid="{E3A29289-BCC3-45B7-9E3B-2C036A782563}"/>
    <hyperlink ref="G90" r:id="rId79" xr:uid="{6DEC7E34-D54D-4591-92E9-EA7113353CCE}"/>
    <hyperlink ref="G138" r:id="rId80" xr:uid="{106B9667-D860-42DB-89E0-74012B8B67B9}"/>
    <hyperlink ref="G120" r:id="rId81" xr:uid="{02E35BFF-DBC0-4D1A-9A9C-BDC7424140C1}"/>
    <hyperlink ref="G123" r:id="rId82" xr:uid="{94E568EF-E399-46D4-8EFF-48307200C02D}"/>
    <hyperlink ref="G104" r:id="rId83" xr:uid="{C89163F0-863B-40AC-BA50-87BBB67B0198}"/>
    <hyperlink ref="G106" r:id="rId84" xr:uid="{ACD09D59-9167-4F76-9ECE-4A579A3C6509}"/>
    <hyperlink ref="G66:G68" r:id="rId85" display="https://edocs.puc.state.or.us/efdocs/HAH/um1930hah10130.pdf" xr:uid="{D5DFCE47-D69F-4C15-80F6-B381063DE545}"/>
    <hyperlink ref="G46" r:id="rId86" xr:uid="{15DF9646-1492-4A7D-841E-F5442143132D}"/>
    <hyperlink ref="G19" r:id="rId87" xr:uid="{CD7F76B2-B5D6-45AC-BCF8-413D85D2182A}"/>
    <hyperlink ref="G60:G62" r:id="rId88" display="https://edocs.puc.state.or.us/efdocs/HAH/um1930hah93220.pdf" xr:uid="{32749F95-DBDA-4FE2-8B97-F6AD777AE21A}"/>
    <hyperlink ref="G118" r:id="rId89" xr:uid="{B8A40F45-84B5-4280-9CA0-322EF0137F95}"/>
    <hyperlink ref="G56:G58" r:id="rId90" display="https://edocs.puc.state.or.us/efdocs/HAH/um1930hah111830.pdf" xr:uid="{E0AA7A15-B30A-4C51-852D-D3F9104BD603}"/>
    <hyperlink ref="G41" r:id="rId91" xr:uid="{266B2F8C-9CCC-4546-88EA-CE2B62C743AF}"/>
    <hyperlink ref="G125" r:id="rId92" xr:uid="{A231A323-BFFF-4A2F-B7E4-9B684DB7F692}"/>
    <hyperlink ref="G79" r:id="rId93" xr:uid="{371FB2A8-7BDB-4B28-B6D3-2B4945A2482F}"/>
    <hyperlink ref="G116" r:id="rId94" xr:uid="{B686EC9C-BFF4-4E52-A1F3-9825CD6325B9}"/>
    <hyperlink ref="G73" r:id="rId95" xr:uid="{D902413A-9D2B-4C41-B262-35A2C101A03F}"/>
    <hyperlink ref="G61" r:id="rId96" xr:uid="{A5FEB7AF-90C7-4704-8245-865F57971DDA}"/>
    <hyperlink ref="G43:G44" r:id="rId97" display="https://edocs.puc.state.or.us/efdocs/HAH/um1930hah152727.pdf" xr:uid="{F18A4EB8-11D5-49F8-B4D2-55F1A058A17B}"/>
    <hyperlink ref="G145" r:id="rId98" xr:uid="{26A0A6F6-F955-4C0E-AC6A-047323FB09FD}"/>
    <hyperlink ref="G10" r:id="rId99" xr:uid="{D6DE28B3-8DBD-4330-9537-9E718A7A1629}"/>
    <hyperlink ref="G150" r:id="rId100" xr:uid="{1C39D5D2-3956-4A57-86DA-26B6EA0A4199}"/>
    <hyperlink ref="G133" r:id="rId101" xr:uid="{7712FBC2-716F-4BFD-9636-FAE6917FA8CA}"/>
    <hyperlink ref="G102" r:id="rId102" xr:uid="{369459C9-D7EE-4BF8-A1AA-BFFF9606E20D}"/>
    <hyperlink ref="G101" r:id="rId103" xr:uid="{9F76960D-ED68-40C4-ACE9-4EAE5D2AD350}"/>
    <hyperlink ref="G89" r:id="rId104" xr:uid="{DE76CCC8-7FC0-4076-96F2-12935057580B}"/>
    <hyperlink ref="G67" r:id="rId105" xr:uid="{312B5403-5377-4DF9-A20C-B656F9960A7D}"/>
    <hyperlink ref="G18" r:id="rId106" xr:uid="{F898ED12-01EC-4D31-BB9B-B32DB57A3479}"/>
    <hyperlink ref="G17" r:id="rId107" xr:uid="{2B01D073-C0D1-4298-A6A9-BC148408F3C8}"/>
    <hyperlink ref="G82" r:id="rId108" xr:uid="{177A2EF8-6883-4100-9DCE-54E54B6AC789}"/>
    <hyperlink ref="G111" r:id="rId109" xr:uid="{C371CF41-4E29-457B-8400-DC2DD8BAAAA8}"/>
    <hyperlink ref="G47" r:id="rId110" xr:uid="{3DC16A7B-0617-4204-986D-6355B7322353}"/>
    <hyperlink ref="G83" r:id="rId111" xr:uid="{5A0394E0-F53E-4639-8605-F8C8750B23B0}"/>
    <hyperlink ref="G18:G19" r:id="rId112" display="https://edocs.puc.state.or.us/efdocs/HAH/um1930hah15137.pdf" xr:uid="{B0A8D53E-6AD9-4A1E-A213-400F0C75B8FF}"/>
    <hyperlink ref="G109" r:id="rId113" xr:uid="{782FBAAE-F2B9-473D-83A0-3D87CC1DD4B8}"/>
    <hyperlink ref="G13" r:id="rId114" xr:uid="{C67F1BA4-8475-47D7-9131-B861CAC7AD70}"/>
    <hyperlink ref="G152" r:id="rId115" xr:uid="{132E36E9-65FA-4881-B710-C16EB800A07B}"/>
    <hyperlink ref="G100" r:id="rId116" xr:uid="{A564D394-2C28-4C2D-B47E-1CD6DF4DDA05}"/>
    <hyperlink ref="G77" r:id="rId117" xr:uid="{FB7F5CAB-8734-43C2-89BD-7DE26B46CE56}"/>
    <hyperlink ref="G114" r:id="rId118" xr:uid="{6017F75A-EC41-4598-9A2B-F5A02157A7E8}"/>
    <hyperlink ref="G105" r:id="rId119" xr:uid="{663E6D49-0698-49C4-AC38-86E859160301}"/>
  </hyperlinks>
  <pageMargins left="0.7" right="0.7" top="0.75" bottom="0.75" header="0.3" footer="0.3"/>
  <drawing r:id="rId1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Props1.xml><?xml version="1.0" encoding="utf-8"?>
<ds:datastoreItem xmlns:ds="http://schemas.openxmlformats.org/officeDocument/2006/customXml" ds:itemID="{66E16539-B93A-426B-8785-09166276C762}"/>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3CFF69E6-6818-48BB-AEB3-FEA773DFD0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2024-04-19T20:20:45Z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